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 1\Downloads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322" i="1" l="1"/>
  <c r="G322" i="1"/>
  <c r="H322" i="1"/>
  <c r="I322" i="1"/>
  <c r="J322" i="1"/>
  <c r="L322" i="1"/>
  <c r="B312" i="1"/>
  <c r="A312" i="1"/>
  <c r="L311" i="1"/>
  <c r="J311" i="1"/>
  <c r="I311" i="1"/>
  <c r="H311" i="1"/>
  <c r="G311" i="1"/>
  <c r="F311" i="1"/>
  <c r="B303" i="1"/>
  <c r="A303" i="1"/>
  <c r="L302" i="1"/>
  <c r="J302" i="1"/>
  <c r="I302" i="1"/>
  <c r="H302" i="1"/>
  <c r="G302" i="1"/>
  <c r="F302" i="1"/>
  <c r="B292" i="1"/>
  <c r="L291" i="1"/>
  <c r="J291" i="1"/>
  <c r="I291" i="1"/>
  <c r="H291" i="1"/>
  <c r="G291" i="1"/>
  <c r="F291" i="1"/>
  <c r="B283" i="1"/>
  <c r="A283" i="1"/>
  <c r="L282" i="1"/>
  <c r="J282" i="1"/>
  <c r="I282" i="1"/>
  <c r="H282" i="1"/>
  <c r="G282" i="1"/>
  <c r="F282" i="1"/>
  <c r="B271" i="1"/>
  <c r="L270" i="1"/>
  <c r="J270" i="1"/>
  <c r="I270" i="1"/>
  <c r="H270" i="1"/>
  <c r="G270" i="1"/>
  <c r="F270" i="1"/>
  <c r="B262" i="1"/>
  <c r="A262" i="1"/>
  <c r="L261" i="1"/>
  <c r="J261" i="1"/>
  <c r="I261" i="1"/>
  <c r="H261" i="1"/>
  <c r="G261" i="1"/>
  <c r="F261" i="1"/>
  <c r="B251" i="1"/>
  <c r="L250" i="1"/>
  <c r="J250" i="1"/>
  <c r="I250" i="1"/>
  <c r="H250" i="1"/>
  <c r="G250" i="1"/>
  <c r="F250" i="1"/>
  <c r="B242" i="1"/>
  <c r="A242" i="1"/>
  <c r="L241" i="1"/>
  <c r="J241" i="1"/>
  <c r="I241" i="1"/>
  <c r="I242" i="1" s="1"/>
  <c r="H241" i="1"/>
  <c r="G241" i="1"/>
  <c r="F241" i="1"/>
  <c r="B231" i="1"/>
  <c r="L230" i="1"/>
  <c r="J230" i="1"/>
  <c r="I230" i="1"/>
  <c r="H230" i="1"/>
  <c r="G230" i="1"/>
  <c r="F230" i="1"/>
  <c r="L303" i="1" l="1"/>
  <c r="G303" i="1"/>
  <c r="H303" i="1"/>
  <c r="F303" i="1"/>
  <c r="I303" i="1"/>
  <c r="I283" i="1"/>
  <c r="L283" i="1"/>
  <c r="G283" i="1"/>
  <c r="I262" i="1"/>
  <c r="J262" i="1"/>
  <c r="H262" i="1"/>
  <c r="F262" i="1"/>
  <c r="L262" i="1"/>
  <c r="G262" i="1"/>
  <c r="H283" i="1"/>
  <c r="F283" i="1"/>
  <c r="J283" i="1"/>
  <c r="J303" i="1"/>
  <c r="G242" i="1"/>
  <c r="L242" i="1"/>
  <c r="J242" i="1"/>
  <c r="F242" i="1"/>
  <c r="H242" i="1"/>
  <c r="L34" i="1"/>
  <c r="L13" i="1" l="1"/>
  <c r="F13" i="1"/>
  <c r="B222" i="1" l="1"/>
  <c r="A222" i="1"/>
  <c r="L221" i="1"/>
  <c r="J221" i="1"/>
  <c r="I221" i="1"/>
  <c r="H221" i="1"/>
  <c r="G221" i="1"/>
  <c r="F221" i="1"/>
  <c r="B210" i="1"/>
  <c r="A210" i="1"/>
  <c r="L209" i="1"/>
  <c r="J209" i="1"/>
  <c r="I209" i="1"/>
  <c r="I222" i="1" s="1"/>
  <c r="H209" i="1"/>
  <c r="G209" i="1"/>
  <c r="F209" i="1"/>
  <c r="B200" i="1"/>
  <c r="A200" i="1"/>
  <c r="L199" i="1"/>
  <c r="J199" i="1"/>
  <c r="I199" i="1"/>
  <c r="H199" i="1"/>
  <c r="G199" i="1"/>
  <c r="F199" i="1"/>
  <c r="B188" i="1"/>
  <c r="A188" i="1"/>
  <c r="L187" i="1"/>
  <c r="J187" i="1"/>
  <c r="I187" i="1"/>
  <c r="I200" i="1" s="1"/>
  <c r="H187" i="1"/>
  <c r="G187" i="1"/>
  <c r="F187" i="1"/>
  <c r="B178" i="1"/>
  <c r="A178" i="1"/>
  <c r="L177" i="1"/>
  <c r="J177" i="1"/>
  <c r="I177" i="1"/>
  <c r="H177" i="1"/>
  <c r="G177" i="1"/>
  <c r="F177" i="1"/>
  <c r="B166" i="1"/>
  <c r="A166" i="1"/>
  <c r="L165" i="1"/>
  <c r="L178" i="1" s="1"/>
  <c r="J165" i="1"/>
  <c r="J178" i="1" s="1"/>
  <c r="I165" i="1"/>
  <c r="I178" i="1" s="1"/>
  <c r="H165" i="1"/>
  <c r="H178" i="1" s="1"/>
  <c r="G165" i="1"/>
  <c r="F165" i="1"/>
  <c r="F178" i="1" s="1"/>
  <c r="B155" i="1"/>
  <c r="A155" i="1"/>
  <c r="L154" i="1"/>
  <c r="J154" i="1"/>
  <c r="I154" i="1"/>
  <c r="H154" i="1"/>
  <c r="G154" i="1"/>
  <c r="F154" i="1"/>
  <c r="B144" i="1"/>
  <c r="A144" i="1"/>
  <c r="L143" i="1"/>
  <c r="J143" i="1"/>
  <c r="I143" i="1"/>
  <c r="H143" i="1"/>
  <c r="G143" i="1"/>
  <c r="F143" i="1"/>
  <c r="B134" i="1"/>
  <c r="A134" i="1"/>
  <c r="L133" i="1"/>
  <c r="J133" i="1"/>
  <c r="I133" i="1"/>
  <c r="H133" i="1"/>
  <c r="G133" i="1"/>
  <c r="F133" i="1"/>
  <c r="B123" i="1"/>
  <c r="A123" i="1"/>
  <c r="L122" i="1"/>
  <c r="J122" i="1"/>
  <c r="I122" i="1"/>
  <c r="I134" i="1" s="1"/>
  <c r="H122" i="1"/>
  <c r="G122" i="1"/>
  <c r="F122" i="1"/>
  <c r="B112" i="1"/>
  <c r="A112" i="1"/>
  <c r="L111" i="1"/>
  <c r="J111" i="1"/>
  <c r="I111" i="1"/>
  <c r="H111" i="1"/>
  <c r="G111" i="1"/>
  <c r="F111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1" i="1"/>
  <c r="A81" i="1"/>
  <c r="L80" i="1"/>
  <c r="J80" i="1"/>
  <c r="I80" i="1"/>
  <c r="I91" i="1" s="1"/>
  <c r="H80" i="1"/>
  <c r="G80" i="1"/>
  <c r="G91" i="1" s="1"/>
  <c r="F80" i="1"/>
  <c r="B70" i="1"/>
  <c r="A70" i="1"/>
  <c r="L69" i="1"/>
  <c r="J69" i="1"/>
  <c r="I69" i="1"/>
  <c r="H69" i="1"/>
  <c r="G69" i="1"/>
  <c r="F69" i="1"/>
  <c r="B58" i="1"/>
  <c r="A58" i="1"/>
  <c r="L57" i="1"/>
  <c r="J57" i="1"/>
  <c r="I57" i="1"/>
  <c r="H57" i="1"/>
  <c r="G57" i="1"/>
  <c r="F57" i="1"/>
  <c r="B46" i="1"/>
  <c r="A46" i="1"/>
  <c r="L45" i="1"/>
  <c r="L46" i="1" s="1"/>
  <c r="J45" i="1"/>
  <c r="J46" i="1" s="1"/>
  <c r="I45" i="1"/>
  <c r="I46" i="1" s="1"/>
  <c r="H45" i="1"/>
  <c r="H46" i="1" s="1"/>
  <c r="G45" i="1"/>
  <c r="G46" i="1" s="1"/>
  <c r="F45" i="1"/>
  <c r="B35" i="1"/>
  <c r="A35" i="1"/>
  <c r="B25" i="1"/>
  <c r="A25" i="1"/>
  <c r="L24" i="1"/>
  <c r="J24" i="1"/>
  <c r="I24" i="1"/>
  <c r="H24" i="1"/>
  <c r="G24" i="1"/>
  <c r="F24" i="1"/>
  <c r="B14" i="1"/>
  <c r="A14" i="1"/>
  <c r="J13" i="1"/>
  <c r="I13" i="1"/>
  <c r="H13" i="1"/>
  <c r="G13" i="1"/>
  <c r="J222" i="1" l="1"/>
  <c r="F222" i="1"/>
  <c r="H200" i="1"/>
  <c r="G200" i="1"/>
  <c r="L200" i="1"/>
  <c r="J200" i="1"/>
  <c r="F200" i="1"/>
  <c r="G178" i="1"/>
  <c r="I155" i="1"/>
  <c r="L155" i="1"/>
  <c r="G155" i="1"/>
  <c r="F155" i="1"/>
  <c r="J155" i="1"/>
  <c r="H155" i="1"/>
  <c r="J134" i="1"/>
  <c r="G134" i="1"/>
  <c r="L134" i="1"/>
  <c r="F134" i="1"/>
  <c r="I112" i="1"/>
  <c r="G112" i="1"/>
  <c r="F112" i="1"/>
  <c r="L112" i="1"/>
  <c r="J112" i="1"/>
  <c r="H112" i="1"/>
  <c r="F91" i="1"/>
  <c r="H91" i="1"/>
  <c r="L91" i="1"/>
  <c r="J91" i="1"/>
  <c r="L70" i="1"/>
  <c r="J70" i="1"/>
  <c r="H70" i="1"/>
  <c r="G70" i="1"/>
  <c r="F70" i="1"/>
  <c r="I70" i="1"/>
  <c r="H25" i="1"/>
  <c r="J25" i="1"/>
  <c r="I25" i="1"/>
  <c r="H222" i="1"/>
  <c r="G222" i="1"/>
  <c r="H134" i="1"/>
  <c r="L222" i="1"/>
  <c r="L25" i="1"/>
  <c r="G25" i="1"/>
  <c r="F25" i="1"/>
  <c r="F46" i="1"/>
</calcChain>
</file>

<file path=xl/sharedStrings.xml><?xml version="1.0" encoding="utf-8"?>
<sst xmlns="http://schemas.openxmlformats.org/spreadsheetml/2006/main" count="490" uniqueCount="164">
  <si>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</si>
  <si>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</si>
  <si>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</si>
  <si>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</si>
  <si>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</si>
  <si>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</si>
  <si>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</si>
  <si>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</si>
  <si>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</si>
  <si>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</si>
  <si>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</si>
  <si>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</si>
  <si>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</si>
  <si>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</si>
  <si>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</si>
  <si>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</si>
  <si>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</si>
  <si>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</si>
  <si>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</si>
  <si>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</si>
  <si>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</si>
  <si>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</si>
  <si>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</si>
  <si>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</si>
  <si>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</si>
  <si>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</si>
  <si>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</si>
  <si>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</si>
  <si>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</si>
  <si>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</si>
  <si>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</si>
  <si>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</si>
  <si>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</si>
  <si>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</si>
  <si>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</si>
  <si>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</si>
  <si>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</si>
  <si>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</si>
  <si>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рж-пш "Баварский"</t>
  </si>
  <si>
    <t>№52 города Тюмени</t>
  </si>
  <si>
    <t>Директор МАОУ СОШ №52</t>
  </si>
  <si>
    <t>Манкаева А.З.</t>
  </si>
  <si>
    <t>Хлеб пшеничный с отр. "Здоровье"</t>
  </si>
  <si>
    <t>Хлеб пшеничный вит. "Рябинушка"</t>
  </si>
  <si>
    <t>Фрукт яблоко свежее</t>
  </si>
  <si>
    <t>Запеканка из творога</t>
  </si>
  <si>
    <t>Хлеб ржаной "Московский"</t>
  </si>
  <si>
    <t>Чай Ройбуш</t>
  </si>
  <si>
    <t>Хлеб ржаной йодир. "Николаевский"</t>
  </si>
  <si>
    <t xml:space="preserve">Масло сладко-сливочное </t>
  </si>
  <si>
    <t>Пюре картофельное</t>
  </si>
  <si>
    <t>Плов овощной</t>
  </si>
  <si>
    <t>Напиток яблочно-клюквенный</t>
  </si>
  <si>
    <t>Сырники из творога с малиновой начинкой</t>
  </si>
  <si>
    <t>Масло сладко-сливочное</t>
  </si>
  <si>
    <t>Гречка отварная рассыпчатая</t>
  </si>
  <si>
    <t>Напиток из ягод Вишенка</t>
  </si>
  <si>
    <t>Фрукт апельсин свежий</t>
  </si>
  <si>
    <t>Каша молочная рисовая с маслом сливочным</t>
  </si>
  <si>
    <t>Какао-напиток молочный с витамином С</t>
  </si>
  <si>
    <t>Тост с сыром "Гауда"</t>
  </si>
  <si>
    <t>Суп картофельный с куриными пельменями</t>
  </si>
  <si>
    <t>Тефтели мясные, запеченные в томатно-сметанном соусе</t>
  </si>
  <si>
    <t xml:space="preserve">Томаты Черри свежие </t>
  </si>
  <si>
    <t>Сок яблочный из зеленых яблок освевен. Востановл. "Мой"</t>
  </si>
  <si>
    <t>Панкейки</t>
  </si>
  <si>
    <t>Мороженое пломбир с клубничным джемом</t>
  </si>
  <si>
    <t>70</t>
  </si>
  <si>
    <t>250</t>
  </si>
  <si>
    <t>90</t>
  </si>
  <si>
    <t>150</t>
  </si>
  <si>
    <t>200</t>
  </si>
  <si>
    <t>20</t>
  </si>
  <si>
    <t xml:space="preserve">Омлет запеченный натуральный </t>
  </si>
  <si>
    <t>Печенье сдобное "Листик"</t>
  </si>
  <si>
    <t>Чай с лимоном и сахаром</t>
  </si>
  <si>
    <t xml:space="preserve">Кукуруза сладкая, браншированная </t>
  </si>
  <si>
    <t>Борщ с капустой и картофелем с мясом говядиной, сметаной с зеленью</t>
  </si>
  <si>
    <t>Котлета рыбная "Нежная"</t>
  </si>
  <si>
    <t>Напиток апельсин-лимон</t>
  </si>
  <si>
    <t>Сок яблочнный из зеленых яблок осветл. Востановл. "Мой"</t>
  </si>
  <si>
    <t xml:space="preserve">Йогурт клубника+земляника </t>
  </si>
  <si>
    <t>Пирог манный классический</t>
  </si>
  <si>
    <t>Каша молочная из 5 злаков с клубникой и маслом сливочным</t>
  </si>
  <si>
    <t>Цикорий с молоком</t>
  </si>
  <si>
    <t xml:space="preserve">Йогурт печенье яблоко </t>
  </si>
  <si>
    <t>Нарезка из свежих огурцов с луком зеленым, маслом и зеленью</t>
  </si>
  <si>
    <t>Нежный сливочный суп-пюре из цветной капусты с гренками</t>
  </si>
  <si>
    <t>Мясо тушеное в сметане со сладким перцем болгарским</t>
  </si>
  <si>
    <t>Картофель отварной</t>
  </si>
  <si>
    <t>Напиток из шиповника</t>
  </si>
  <si>
    <t>Хлеб пшеничный "Изобилие"</t>
  </si>
  <si>
    <t>Молоко питьевое ванильное обогащенное витаминами</t>
  </si>
  <si>
    <t>Джем Махеев абрикосовый</t>
  </si>
  <si>
    <t>Блинчики мини</t>
  </si>
  <si>
    <t>Джем Махеев клубничный</t>
  </si>
  <si>
    <t>Панкейки классические</t>
  </si>
  <si>
    <t>Уха Рыбацкая с минтаем и зеленью</t>
  </si>
  <si>
    <t>Котлета мясная "По-деревенски"</t>
  </si>
  <si>
    <t>Овощи припущенные (рагу овощное)</t>
  </si>
  <si>
    <t>Гранола шоколадная с клубникой</t>
  </si>
  <si>
    <t>Кефир</t>
  </si>
  <si>
    <t>Каша молочная "Дружба" с маслом сливочным</t>
  </si>
  <si>
    <t>Творог обогащенный "Растишка" лесные ягоды и персик -груша</t>
  </si>
  <si>
    <t>Рассольник "Ленинградский" с мясом говядины, сметаной и зеленью</t>
  </si>
  <si>
    <t>Котлета куриная "Куриная ножка"</t>
  </si>
  <si>
    <t>Макароны в томатном соусе</t>
  </si>
  <si>
    <t xml:space="preserve">Напиток из свежих яблок </t>
  </si>
  <si>
    <t>Хлеб рж-пш "Дарницкий"</t>
  </si>
  <si>
    <t>Сок яблочный из зеленых яблок осветлен. Востановл. "Мой"</t>
  </si>
  <si>
    <t>Печенье овсяное "Клюковка"</t>
  </si>
  <si>
    <t xml:space="preserve">Йогурт печеное яблоко </t>
  </si>
  <si>
    <t>Каша молочная пшённая с бананом и маслом сливочным</t>
  </si>
  <si>
    <t xml:space="preserve">Йогурт клубника + земляника </t>
  </si>
  <si>
    <t>Огурцы свежие с зеленью</t>
  </si>
  <si>
    <t>Суп картофельный с макаронами, с мясом свинины и зеленью</t>
  </si>
  <si>
    <t xml:space="preserve">Котлеиы из белой рыбки </t>
  </si>
  <si>
    <t xml:space="preserve">Гречка отварная рассыпчатая </t>
  </si>
  <si>
    <t xml:space="preserve">Блинчики мини </t>
  </si>
  <si>
    <t xml:space="preserve">Мороженое пломбир с джемом </t>
  </si>
  <si>
    <t>Тост с ржаным хлебом и сыром "Гауда"</t>
  </si>
  <si>
    <t>Омлет запеченный натуральный</t>
  </si>
  <si>
    <t>Томаты Черри свежие</t>
  </si>
  <si>
    <t>Плов ароматный из риса с мясом</t>
  </si>
  <si>
    <t xml:space="preserve">Напиток из черной смородины </t>
  </si>
  <si>
    <t>Пряник песочный шоколадный</t>
  </si>
  <si>
    <t>Каша молочная из 5 злаков с клубникой и яблоком и маслом сливочным</t>
  </si>
  <si>
    <t>Суп гороховый с мясом свинины и зеленью</t>
  </si>
  <si>
    <t>Напиток облепихово-цитрусовый</t>
  </si>
  <si>
    <t>Молоко питьвое ванильное обогащенное витаминами</t>
  </si>
  <si>
    <t>Сок яблочный прямого отжима осветлённый ТМ "Сады Придонья"</t>
  </si>
  <si>
    <t xml:space="preserve">Запеканка из творога </t>
  </si>
  <si>
    <t>Суп-лапша с курицей и зеленью</t>
  </si>
  <si>
    <t>Котлета мясная "Белорусская"</t>
  </si>
  <si>
    <t>Напиток фруктово-ягодный с клюквой</t>
  </si>
  <si>
    <t>Пирожные "Крендель с сахаром"</t>
  </si>
  <si>
    <t>Кефир (лимонный паз)</t>
  </si>
  <si>
    <t>Фрукт нектарин свежий</t>
  </si>
  <si>
    <t>Йогурт клубника+земляника</t>
  </si>
  <si>
    <t>Салат "Витаминный" из свежей капусты с луком зелёным и маслом</t>
  </si>
  <si>
    <t>Борщ с капустой и картофелем с мясом говядины, сметаной с зеленью</t>
  </si>
  <si>
    <t>Мясо свинины тушеное в соусе "По-венгерски"</t>
  </si>
  <si>
    <t>Напиток клюквенный</t>
  </si>
  <si>
    <t>Молоко сгущёное  с сахаром</t>
  </si>
  <si>
    <t>Печенье Тюменочка витаминизированное</t>
  </si>
  <si>
    <t>Суп картофельный с рисом с мясом говядины, со сметаной и зеленью</t>
  </si>
  <si>
    <t xml:space="preserve">Пюре картофельное </t>
  </si>
  <si>
    <t>Фрукт абрикос свежий</t>
  </si>
  <si>
    <t>Печенье слоеное "Ушки"</t>
  </si>
  <si>
    <t>Кисель витаминизированный</t>
  </si>
  <si>
    <t>Пирожные "Крендель сахарный"</t>
  </si>
  <si>
    <t>Суп фасолевый с мясом и зеленью</t>
  </si>
  <si>
    <t>Картофельные дольки по-деревенски</t>
  </si>
  <si>
    <t>Хлеб пшеничный с отр. "Здоровье</t>
  </si>
  <si>
    <t>Йогурт яблоко+тархун</t>
  </si>
  <si>
    <t>Сэндвич с вареной сгущенкой</t>
  </si>
  <si>
    <t>Салат "Витаминный" из свежей капусты с огурцом свежим</t>
  </si>
  <si>
    <t>Плов ароматный из риса и мяса</t>
  </si>
  <si>
    <t>Напиток из ягод (красная смородина, вишня, яблоко)</t>
  </si>
  <si>
    <t>Хлеб рж-пш "Дарницкий</t>
  </si>
  <si>
    <t>Молоко питьевое клубничное обогащенное витаминами</t>
  </si>
  <si>
    <t>Мороженое пломбир с джемом "Лесные ягоды"</t>
  </si>
  <si>
    <t xml:space="preserve">Котлета рыбная "Нежная" </t>
  </si>
  <si>
    <t>Напиток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</si>
</sst>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5" borderId="1" xfId="0" applyNumberFormat="1" applyFill="1" applyBorder="1" applyAlignment="1" applyProtection="1">
      <alignment horizontal="right"/>
      <protection locked="0"/>
    </xf>
    <xf numFmtId="0" fontId="0" fillId="5" borderId="4" xfId="0" applyNumberFormat="1" applyFill="1" applyBorder="1" applyAlignment="1" applyProtection="1">
      <alignment horizontal="right"/>
      <protection locked="0"/>
    </xf>
    <xf numFmtId="0" fontId="0" fillId="5" borderId="1" xfId="0" applyNumberFormat="1" applyFont="1" applyFill="1" applyBorder="1" applyAlignment="1" applyProtection="1">
      <alignment horizontal="right"/>
      <protection locked="0"/>
    </xf>
    <xf numFmtId="0" fontId="0" fillId="5" borderId="4" xfId="0" applyNumberFormat="1" applyFont="1" applyFill="1" applyBorder="1" applyAlignment="1" applyProtection="1">
      <alignment horizontal="right"/>
      <protection locked="0"/>
    </xf>
    <xf numFmtId="0" fontId="3" fillId="5" borderId="4" xfId="0" applyNumberFormat="1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0" fontId="0" fillId="5" borderId="2" xfId="0" applyNumberFormat="1" applyFont="1" applyFill="1" applyBorder="1" applyAlignment="1" applyProtection="1">
      <alignment horizontal="right"/>
      <protection locked="0"/>
    </xf>
    <xf numFmtId="0" fontId="0" fillId="5" borderId="2" xfId="0" applyNumberFormat="1" applyFill="1" applyBorder="1" applyAlignment="1" applyProtection="1">
      <alignment horizontal="right"/>
      <protection locked="0"/>
    </xf>
    <xf numFmtId="49" fontId="0" fillId="5" borderId="2" xfId="0" applyNumberFormat="1" applyFont="1" applyFill="1" applyBorder="1" applyAlignment="1" applyProtection="1">
      <alignment horizontal="right"/>
      <protection locked="0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5" borderId="2" xfId="0" applyNumberFormat="1" applyFont="1" applyFill="1" applyBorder="1" applyAlignment="1" applyProtection="1">
      <alignment horizontal="right"/>
      <protection locked="0"/>
    </xf>
    <xf numFmtId="0" fontId="12" fillId="0" borderId="16" xfId="0" applyFont="1" applyBorder="1" applyAlignment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18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center" wrapText="1"/>
    </xf>
    <xf numFmtId="0" fontId="0" fillId="5" borderId="20" xfId="0" applyNumberFormat="1" applyFill="1" applyBorder="1" applyAlignment="1" applyProtection="1">
      <alignment horizontal="right"/>
      <protection locked="0"/>
    </xf>
    <xf numFmtId="0" fontId="0" fillId="5" borderId="21" xfId="0" applyNumberFormat="1" applyFill="1" applyBorder="1" applyAlignment="1" applyProtection="1">
      <alignment horizontal="right"/>
      <protection locked="0"/>
    </xf>
    <xf numFmtId="0" fontId="5" fillId="0" borderId="21" xfId="0" applyFont="1" applyBorder="1" applyAlignment="1">
      <alignment horizontal="center" vertical="top" wrapText="1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5" fillId="3" borderId="22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top" wrapText="1"/>
      <protection locked="0"/>
    </xf>
    <xf numFmtId="0" fontId="0" fillId="5" borderId="26" xfId="0" applyNumberFormat="1" applyFill="1" applyBorder="1" applyAlignment="1" applyProtection="1">
      <alignment horizontal="right"/>
      <protection locked="0"/>
    </xf>
    <xf numFmtId="0" fontId="0" fillId="5" borderId="2" xfId="0" applyFill="1" applyBorder="1"/>
    <xf numFmtId="49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3" borderId="24" xfId="0" applyFont="1" applyFill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0" fillId="5" borderId="21" xfId="0" applyNumberFormat="1" applyFont="1" applyFill="1" applyBorder="1" applyAlignment="1" applyProtection="1">
      <alignment horizontal="right"/>
      <protection locked="0"/>
    </xf>
    <xf numFmtId="0" fontId="5" fillId="0" borderId="26" xfId="0" applyNumberFormat="1" applyFont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wrapText="1"/>
      <protection locked="0"/>
    </xf>
    <xf numFmtId="0" fontId="5" fillId="6" borderId="1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0" fillId="6" borderId="2" xfId="0" applyFill="1" applyBorder="1"/>
    <xf numFmtId="0" fontId="5" fillId="2" borderId="2" xfId="0" applyFont="1" applyFill="1" applyBorder="1" applyAlignment="1" applyProtection="1">
      <alignment horizontal="right" vertical="center" wrapText="1"/>
      <protection locked="0"/>
    </xf>
    <xf numFmtId="0" fontId="5" fillId="2" borderId="21" xfId="0" applyFont="1" applyFill="1" applyBorder="1" applyAlignment="1" applyProtection="1">
      <alignment horizontal="right" vertical="top" wrapText="1"/>
      <protection locked="0"/>
    </xf>
    <xf numFmtId="0" fontId="0" fillId="6" borderId="2" xfId="0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>
      <alignment wrapText="1"/>
    </xf>
    <xf numFmtId="0" fontId="0" fillId="4" borderId="2" xfId="0" applyFont="1" applyFill="1" applyBorder="1" applyAlignment="1">
      <alignment horizontal="right"/>
    </xf>
    <xf numFmtId="0" fontId="8" fillId="0" borderId="4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vertical="top" wrapText="1"/>
    </xf>
    <xf numFmtId="0" fontId="0" fillId="4" borderId="2" xfId="0" applyFill="1" applyBorder="1" applyAlignment="1">
      <alignment horizontal="right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0" fillId="5" borderId="27" xfId="0" applyNumberFormat="1" applyFill="1" applyBorder="1" applyAlignment="1" applyProtection="1">
      <alignment horizontal="right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0" fillId="4" borderId="7" xfId="0" applyFill="1" applyBorder="1" applyAlignment="1" applyProtection="1">
      <alignment wrapText="1"/>
      <protection locked="0"/>
    </xf>
    <xf numFmtId="0" fontId="5" fillId="0" borderId="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7" xfId="0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7" xfId="0" applyFont="1" applyFill="1" applyBorder="1" applyAlignment="1" applyProtection="1">
      <alignment horizontal="center" vertical="top" wrapText="1"/>
      <protection locked="0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32" xfId="0" applyBorder="1"/>
    <xf numFmtId="0" fontId="5" fillId="2" borderId="28" xfId="0" applyFont="1" applyFill="1" applyBorder="1" applyAlignment="1" applyProtection="1">
      <alignment horizontal="center" vertical="top" wrapText="1"/>
      <protection locked="0"/>
    </xf>
    <xf numFmtId="0" fontId="5" fillId="0" borderId="33" xfId="0" applyFont="1" applyBorder="1" applyAlignment="1">
      <alignment horizontal="center"/>
    </xf>
    <xf numFmtId="0" fontId="5" fillId="0" borderId="2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/>
    <xf numFmtId="0" fontId="5" fillId="0" borderId="32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2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" sqref="L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112" t="s">
        <v>39</v>
      </c>
      <c r="D1" s="113"/>
      <c r="E1" s="113"/>
      <c r="F1" s="10" t="s">
        <v>15</v>
      </c>
      <c r="G1" s="2" t="s">
        <v>16</v>
      </c>
      <c r="H1" s="114" t="s">
        <v>40</v>
      </c>
      <c r="I1" s="114"/>
      <c r="J1" s="114"/>
      <c r="K1" s="114"/>
    </row>
    <row r="2" spans="1:12" ht="18" x14ac:dyDescent="0.2">
      <c r="A2" s="19" t="s">
        <v>5</v>
      </c>
      <c r="C2" s="2"/>
      <c r="G2" s="2" t="s">
        <v>17</v>
      </c>
      <c r="H2" s="114" t="s">
        <v>41</v>
      </c>
      <c r="I2" s="114"/>
      <c r="J2" s="114"/>
      <c r="K2" s="114"/>
    </row>
    <row r="3" spans="1:12" ht="17.25" customHeight="1" x14ac:dyDescent="0.2">
      <c r="A3" s="4" t="s">
        <v>7</v>
      </c>
      <c r="C3" s="2"/>
      <c r="D3" s="3"/>
      <c r="E3" s="20" t="s">
        <v>8</v>
      </c>
      <c r="G3" s="2" t="s">
        <v>18</v>
      </c>
      <c r="H3" s="24">
        <v>30</v>
      </c>
      <c r="I3" s="24">
        <v>6</v>
      </c>
      <c r="J3" s="25">
        <v>2026</v>
      </c>
      <c r="K3" s="26"/>
    </row>
    <row r="4" spans="1:12" ht="13.5" thickBot="1" x14ac:dyDescent="0.25">
      <c r="C4" s="2"/>
      <c r="D4" s="4"/>
      <c r="H4" s="23" t="s">
        <v>35</v>
      </c>
      <c r="I4" s="23" t="s">
        <v>36</v>
      </c>
      <c r="J4" s="23" t="s">
        <v>37</v>
      </c>
    </row>
    <row r="5" spans="1:12" ht="34.5" thickBot="1" x14ac:dyDescent="0.25">
      <c r="A5" s="63" t="s">
        <v>13</v>
      </c>
      <c r="B5" s="47" t="s">
        <v>14</v>
      </c>
      <c r="C5" s="45" t="s">
        <v>0</v>
      </c>
      <c r="D5" s="45" t="s">
        <v>12</v>
      </c>
      <c r="E5" s="45" t="s">
        <v>11</v>
      </c>
      <c r="F5" s="45" t="s">
        <v>33</v>
      </c>
      <c r="G5" s="45" t="s">
        <v>1</v>
      </c>
      <c r="H5" s="45" t="s">
        <v>2</v>
      </c>
      <c r="I5" s="45" t="s">
        <v>3</v>
      </c>
      <c r="J5" s="45" t="s">
        <v>9</v>
      </c>
      <c r="K5" s="50" t="s">
        <v>10</v>
      </c>
      <c r="L5" s="56" t="s">
        <v>34</v>
      </c>
    </row>
    <row r="6" spans="1:12" ht="15" x14ac:dyDescent="0.25">
      <c r="A6" s="46">
        <v>1</v>
      </c>
      <c r="B6" s="48">
        <v>1</v>
      </c>
      <c r="C6" s="5" t="s">
        <v>19</v>
      </c>
      <c r="D6" s="5" t="s">
        <v>20</v>
      </c>
      <c r="E6" s="28" t="s">
        <v>58</v>
      </c>
      <c r="F6" s="38">
        <v>205</v>
      </c>
      <c r="G6" s="38">
        <v>5.73</v>
      </c>
      <c r="H6" s="38">
        <v>7.34</v>
      </c>
      <c r="I6" s="38">
        <v>25.15</v>
      </c>
      <c r="J6" s="38">
        <v>191.06</v>
      </c>
      <c r="K6" s="52"/>
      <c r="L6" s="72">
        <v>28.37</v>
      </c>
    </row>
    <row r="7" spans="1:12" ht="15" x14ac:dyDescent="0.25">
      <c r="A7" s="44"/>
      <c r="B7" s="35"/>
      <c r="C7" s="7"/>
      <c r="D7" s="6"/>
      <c r="E7" s="28" t="s">
        <v>60</v>
      </c>
      <c r="F7" s="38">
        <v>31.5</v>
      </c>
      <c r="G7" s="38">
        <v>5.3</v>
      </c>
      <c r="H7" s="38">
        <v>4.05</v>
      </c>
      <c r="I7" s="38">
        <v>8.99</v>
      </c>
      <c r="J7" s="38">
        <v>93.65</v>
      </c>
      <c r="K7" s="52"/>
      <c r="L7" s="72">
        <v>20.63</v>
      </c>
    </row>
    <row r="8" spans="1:12" ht="15" x14ac:dyDescent="0.25">
      <c r="A8" s="44"/>
      <c r="B8" s="35"/>
      <c r="C8" s="7"/>
      <c r="D8" s="7" t="s">
        <v>21</v>
      </c>
      <c r="E8" s="28" t="s">
        <v>59</v>
      </c>
      <c r="F8" s="38">
        <v>200</v>
      </c>
      <c r="G8" s="38">
        <v>4.32</v>
      </c>
      <c r="H8" s="38">
        <v>3.45</v>
      </c>
      <c r="I8" s="38">
        <v>9.98</v>
      </c>
      <c r="J8" s="38">
        <v>91.7</v>
      </c>
      <c r="K8" s="52"/>
      <c r="L8" s="72">
        <v>20.39</v>
      </c>
    </row>
    <row r="9" spans="1:12" ht="15.75" customHeight="1" x14ac:dyDescent="0.25">
      <c r="A9" s="44"/>
      <c r="B9" s="35"/>
      <c r="C9" s="7"/>
      <c r="D9" s="7" t="s">
        <v>22</v>
      </c>
      <c r="E9" s="28" t="s">
        <v>48</v>
      </c>
      <c r="F9" s="38">
        <v>12</v>
      </c>
      <c r="G9" s="38">
        <v>0.89</v>
      </c>
      <c r="H9" s="38">
        <v>0.28000000000000003</v>
      </c>
      <c r="I9" s="38">
        <v>5.7</v>
      </c>
      <c r="J9" s="38">
        <v>28.8</v>
      </c>
      <c r="K9" s="52"/>
      <c r="L9" s="72">
        <v>1.29</v>
      </c>
    </row>
    <row r="10" spans="1:12" ht="15" x14ac:dyDescent="0.25">
      <c r="A10" s="44"/>
      <c r="B10" s="35"/>
      <c r="C10" s="7"/>
      <c r="D10" s="7" t="s">
        <v>23</v>
      </c>
      <c r="E10" s="36" t="s">
        <v>44</v>
      </c>
      <c r="F10" s="37">
        <v>100</v>
      </c>
      <c r="G10" s="38">
        <v>0.47</v>
      </c>
      <c r="H10" s="38">
        <v>0.4</v>
      </c>
      <c r="I10" s="38">
        <v>9.8000000000000007</v>
      </c>
      <c r="J10" s="38">
        <v>47</v>
      </c>
      <c r="K10" s="52"/>
      <c r="L10" s="58">
        <v>18.2</v>
      </c>
    </row>
    <row r="11" spans="1:12" ht="15" x14ac:dyDescent="0.25">
      <c r="A11" s="44"/>
      <c r="B11" s="35"/>
      <c r="C11" s="7"/>
      <c r="D11" s="6"/>
      <c r="E11" s="28" t="s">
        <v>49</v>
      </c>
      <c r="F11" s="37">
        <v>10</v>
      </c>
      <c r="G11" s="38">
        <v>0.1</v>
      </c>
      <c r="H11" s="38">
        <v>7.25</v>
      </c>
      <c r="I11" s="38">
        <v>0.14000000000000001</v>
      </c>
      <c r="J11" s="38">
        <v>66.209999999999994</v>
      </c>
      <c r="K11" s="52"/>
      <c r="L11" s="72">
        <v>15.57</v>
      </c>
    </row>
    <row r="12" spans="1:12" ht="15" x14ac:dyDescent="0.25">
      <c r="A12" s="44"/>
      <c r="B12" s="35"/>
      <c r="C12" s="7"/>
      <c r="D12" s="6"/>
      <c r="E12" s="36"/>
      <c r="F12" s="38"/>
      <c r="G12" s="38"/>
      <c r="H12" s="38"/>
      <c r="I12" s="38"/>
      <c r="J12" s="38"/>
      <c r="K12" s="52"/>
      <c r="L12" s="72"/>
    </row>
    <row r="13" spans="1:12" ht="15" x14ac:dyDescent="0.25">
      <c r="A13" s="44"/>
      <c r="B13" s="35"/>
      <c r="C13" s="7"/>
      <c r="D13" s="12" t="s">
        <v>32</v>
      </c>
      <c r="E13" s="9"/>
      <c r="F13" s="67">
        <f>SUM(F6:F12)</f>
        <v>558.5</v>
      </c>
      <c r="G13" s="68">
        <f t="shared" ref="G13:J13" si="0">SUM(G6:G12)</f>
        <v>16.810000000000002</v>
      </c>
      <c r="H13" s="68">
        <f t="shared" si="0"/>
        <v>22.77</v>
      </c>
      <c r="I13" s="68">
        <f t="shared" si="0"/>
        <v>59.760000000000005</v>
      </c>
      <c r="J13" s="68">
        <f t="shared" si="0"/>
        <v>518.42000000000007</v>
      </c>
      <c r="K13" s="69"/>
      <c r="L13" s="73">
        <f>SUM(L6:L12)</f>
        <v>104.45000000000002</v>
      </c>
    </row>
    <row r="14" spans="1:12" ht="15" x14ac:dyDescent="0.25">
      <c r="A14" s="44">
        <f>A6</f>
        <v>1</v>
      </c>
      <c r="B14" s="35">
        <f>B6</f>
        <v>1</v>
      </c>
      <c r="C14" s="7" t="s">
        <v>24</v>
      </c>
      <c r="D14" s="7" t="s">
        <v>25</v>
      </c>
      <c r="E14" s="36" t="s">
        <v>63</v>
      </c>
      <c r="F14" s="39" t="s">
        <v>67</v>
      </c>
      <c r="G14" s="38">
        <v>0.61</v>
      </c>
      <c r="H14" s="38">
        <v>0.14000000000000001</v>
      </c>
      <c r="I14" s="38">
        <v>1.88</v>
      </c>
      <c r="J14" s="38">
        <v>12.6</v>
      </c>
      <c r="K14" s="52"/>
      <c r="L14" s="58">
        <v>21.75</v>
      </c>
    </row>
    <row r="15" spans="1:12" ht="15" x14ac:dyDescent="0.25">
      <c r="A15" s="44"/>
      <c r="B15" s="35"/>
      <c r="C15" s="7"/>
      <c r="D15" s="7" t="s">
        <v>26</v>
      </c>
      <c r="E15" s="36" t="s">
        <v>61</v>
      </c>
      <c r="F15" s="39" t="s">
        <v>68</v>
      </c>
      <c r="G15" s="38">
        <v>4.6900000000000004</v>
      </c>
      <c r="H15" s="38">
        <v>11.91</v>
      </c>
      <c r="I15" s="38">
        <v>18.54</v>
      </c>
      <c r="J15" s="38">
        <v>154.16</v>
      </c>
      <c r="K15" s="52"/>
      <c r="L15" s="58">
        <v>27.17</v>
      </c>
    </row>
    <row r="16" spans="1:12" ht="30" x14ac:dyDescent="0.25">
      <c r="A16" s="44"/>
      <c r="B16" s="35"/>
      <c r="C16" s="7"/>
      <c r="D16" s="7" t="s">
        <v>27</v>
      </c>
      <c r="E16" s="36" t="s">
        <v>62</v>
      </c>
      <c r="F16" s="39" t="s">
        <v>69</v>
      </c>
      <c r="G16" s="38">
        <v>11.54</v>
      </c>
      <c r="H16" s="38">
        <v>12.3</v>
      </c>
      <c r="I16" s="38">
        <v>12.98</v>
      </c>
      <c r="J16" s="38">
        <v>209.46</v>
      </c>
      <c r="K16" s="52"/>
      <c r="L16" s="58">
        <v>34.79</v>
      </c>
    </row>
    <row r="17" spans="1:12" ht="15" x14ac:dyDescent="0.25">
      <c r="A17" s="44"/>
      <c r="B17" s="35"/>
      <c r="C17" s="7"/>
      <c r="D17" s="7" t="s">
        <v>28</v>
      </c>
      <c r="E17" s="36" t="s">
        <v>50</v>
      </c>
      <c r="F17" s="39" t="s">
        <v>70</v>
      </c>
      <c r="G17" s="38">
        <v>3.32</v>
      </c>
      <c r="H17" s="38">
        <v>4.1100000000000003</v>
      </c>
      <c r="I17" s="38">
        <v>21.89</v>
      </c>
      <c r="J17" s="38">
        <v>138.74</v>
      </c>
      <c r="K17" s="52"/>
      <c r="L17" s="58">
        <v>23.44</v>
      </c>
    </row>
    <row r="18" spans="1:12" ht="30" x14ac:dyDescent="0.25">
      <c r="A18" s="44"/>
      <c r="B18" s="35"/>
      <c r="C18" s="7"/>
      <c r="D18" s="7" t="s">
        <v>29</v>
      </c>
      <c r="E18" s="36" t="s">
        <v>64</v>
      </c>
      <c r="F18" s="39"/>
      <c r="G18" s="38"/>
      <c r="H18" s="38"/>
      <c r="I18" s="38">
        <v>23</v>
      </c>
      <c r="J18" s="38">
        <v>92</v>
      </c>
      <c r="K18" s="52"/>
      <c r="L18" s="58">
        <v>22.57</v>
      </c>
    </row>
    <row r="19" spans="1:12" ht="15" x14ac:dyDescent="0.25">
      <c r="A19" s="44"/>
      <c r="B19" s="35"/>
      <c r="C19" s="7"/>
      <c r="D19" s="7"/>
      <c r="E19" s="36" t="s">
        <v>52</v>
      </c>
      <c r="F19" s="39" t="s">
        <v>71</v>
      </c>
      <c r="G19" s="38">
        <v>0.1</v>
      </c>
      <c r="H19" s="38">
        <v>0.08</v>
      </c>
      <c r="I19" s="38">
        <v>10.73</v>
      </c>
      <c r="J19" s="38">
        <v>43.5</v>
      </c>
      <c r="K19" s="52"/>
      <c r="L19" s="58">
        <v>12.82</v>
      </c>
    </row>
    <row r="20" spans="1:12" ht="15" x14ac:dyDescent="0.25">
      <c r="A20" s="44"/>
      <c r="B20" s="35"/>
      <c r="C20" s="7"/>
      <c r="D20" s="7" t="s">
        <v>30</v>
      </c>
      <c r="E20" s="36" t="s">
        <v>42</v>
      </c>
      <c r="F20" s="39" t="s">
        <v>72</v>
      </c>
      <c r="G20" s="38">
        <v>1.62</v>
      </c>
      <c r="H20" s="38">
        <v>0.5</v>
      </c>
      <c r="I20" s="38">
        <v>9.34</v>
      </c>
      <c r="J20" s="38">
        <v>48.4</v>
      </c>
      <c r="K20" s="52"/>
      <c r="L20" s="58">
        <v>2.13</v>
      </c>
    </row>
    <row r="21" spans="1:12" ht="15" x14ac:dyDescent="0.25">
      <c r="A21" s="44"/>
      <c r="B21" s="35"/>
      <c r="C21" s="7"/>
      <c r="D21" s="7" t="s">
        <v>31</v>
      </c>
      <c r="E21" s="36" t="s">
        <v>48</v>
      </c>
      <c r="F21" s="38">
        <v>15</v>
      </c>
      <c r="G21" s="38">
        <v>1.1100000000000001</v>
      </c>
      <c r="H21" s="38">
        <v>0.35</v>
      </c>
      <c r="I21" s="38">
        <v>7.13</v>
      </c>
      <c r="J21" s="38">
        <v>36</v>
      </c>
      <c r="K21" s="52"/>
      <c r="L21" s="58">
        <v>1.63</v>
      </c>
    </row>
    <row r="22" spans="1:12" ht="15" x14ac:dyDescent="0.25">
      <c r="A22" s="44"/>
      <c r="B22" s="35"/>
      <c r="C22" s="7"/>
      <c r="D22" s="80"/>
      <c r="E22" s="21" t="s">
        <v>65</v>
      </c>
      <c r="F22" s="22">
        <v>70</v>
      </c>
      <c r="G22" s="22">
        <v>4.22</v>
      </c>
      <c r="H22" s="22">
        <v>5.24</v>
      </c>
      <c r="I22" s="22">
        <v>28.02</v>
      </c>
      <c r="J22" s="22">
        <v>176.24</v>
      </c>
      <c r="K22" s="52"/>
      <c r="L22" s="79">
        <v>31.22</v>
      </c>
    </row>
    <row r="23" spans="1:12" ht="15" x14ac:dyDescent="0.25">
      <c r="A23" s="44"/>
      <c r="B23" s="35"/>
      <c r="C23" s="7"/>
      <c r="D23" s="80"/>
      <c r="E23" s="21" t="s">
        <v>66</v>
      </c>
      <c r="F23" s="22">
        <v>65</v>
      </c>
      <c r="G23" s="22">
        <v>1.82</v>
      </c>
      <c r="H23" s="22">
        <v>7.5</v>
      </c>
      <c r="I23" s="22">
        <v>20.399999999999999</v>
      </c>
      <c r="J23" s="22">
        <v>156.80000000000001</v>
      </c>
      <c r="K23" s="52"/>
      <c r="L23" s="79">
        <v>51.03</v>
      </c>
    </row>
    <row r="24" spans="1:12" ht="14.25" customHeight="1" thickBot="1" x14ac:dyDescent="0.3">
      <c r="A24" s="44"/>
      <c r="B24" s="35"/>
      <c r="C24" s="7"/>
      <c r="D24" s="12" t="s">
        <v>32</v>
      </c>
      <c r="E24" s="9"/>
      <c r="F24" s="13">
        <f>SUM(F14:F23)</f>
        <v>150</v>
      </c>
      <c r="G24" s="13">
        <f>SUM(G14:G23)</f>
        <v>29.03</v>
      </c>
      <c r="H24" s="13">
        <f>SUM(H14:H23)</f>
        <v>42.13</v>
      </c>
      <c r="I24" s="13">
        <f>SUM(I14:I23)</f>
        <v>153.91</v>
      </c>
      <c r="J24" s="13">
        <f>SUM(J14:J23)</f>
        <v>1067.9000000000001</v>
      </c>
      <c r="K24" s="53"/>
      <c r="L24" s="71">
        <f>SUM(L14:L23)</f>
        <v>228.54999999999998</v>
      </c>
    </row>
    <row r="25" spans="1:12" ht="15.75" thickBot="1" x14ac:dyDescent="0.25">
      <c r="A25" s="15">
        <f>A6</f>
        <v>1</v>
      </c>
      <c r="B25" s="16">
        <f>B6</f>
        <v>1</v>
      </c>
      <c r="C25" s="117" t="s">
        <v>4</v>
      </c>
      <c r="D25" s="118"/>
      <c r="E25" s="17"/>
      <c r="F25" s="18">
        <f>F13+F24</f>
        <v>708.5</v>
      </c>
      <c r="G25" s="18">
        <f>G13+G24</f>
        <v>45.84</v>
      </c>
      <c r="H25" s="18">
        <f>H13+H24</f>
        <v>64.900000000000006</v>
      </c>
      <c r="I25" s="18">
        <f>I13+I24</f>
        <v>213.67000000000002</v>
      </c>
      <c r="J25" s="18">
        <f>J13+J24</f>
        <v>1586.3200000000002</v>
      </c>
      <c r="K25" s="55"/>
      <c r="L25" s="70">
        <f>L13+L24</f>
        <v>333</v>
      </c>
    </row>
    <row r="26" spans="1:12" ht="15" x14ac:dyDescent="0.25">
      <c r="A26" s="11">
        <v>1</v>
      </c>
      <c r="B26" s="11">
        <v>2</v>
      </c>
      <c r="C26" s="8" t="s">
        <v>19</v>
      </c>
      <c r="D26" s="8" t="s">
        <v>20</v>
      </c>
      <c r="E26" s="81" t="s">
        <v>73</v>
      </c>
      <c r="F26" s="32">
        <v>180</v>
      </c>
      <c r="G26" s="30">
        <v>18.77</v>
      </c>
      <c r="H26" s="30">
        <v>19.27</v>
      </c>
      <c r="I26" s="30">
        <v>3.05</v>
      </c>
      <c r="J26" s="30">
        <v>262.18</v>
      </c>
      <c r="K26" s="64"/>
      <c r="L26" s="65">
        <v>52.87</v>
      </c>
    </row>
    <row r="27" spans="1:12" ht="15" x14ac:dyDescent="0.25">
      <c r="A27" s="35"/>
      <c r="B27" s="35"/>
      <c r="C27" s="7"/>
      <c r="D27" s="6"/>
      <c r="E27" s="36"/>
      <c r="F27" s="37"/>
      <c r="G27" s="38"/>
      <c r="H27" s="38"/>
      <c r="I27" s="38"/>
      <c r="J27" s="38"/>
      <c r="K27" s="52"/>
      <c r="L27" s="58"/>
    </row>
    <row r="28" spans="1:12" ht="15" x14ac:dyDescent="0.25">
      <c r="A28" s="35"/>
      <c r="B28" s="35"/>
      <c r="C28" s="7"/>
      <c r="D28" s="7" t="s">
        <v>21</v>
      </c>
      <c r="E28" s="36" t="s">
        <v>75</v>
      </c>
      <c r="F28" s="37">
        <v>207</v>
      </c>
      <c r="G28" s="38">
        <v>0.06</v>
      </c>
      <c r="H28" s="38">
        <v>0.01</v>
      </c>
      <c r="I28" s="38">
        <v>4.21</v>
      </c>
      <c r="J28" s="38">
        <v>18.39</v>
      </c>
      <c r="K28" s="52"/>
      <c r="L28" s="58">
        <v>3.63</v>
      </c>
    </row>
    <row r="29" spans="1:12" ht="15" x14ac:dyDescent="0.25">
      <c r="A29" s="35"/>
      <c r="B29" s="35"/>
      <c r="C29" s="7"/>
      <c r="D29" s="7" t="s">
        <v>22</v>
      </c>
      <c r="E29" s="36" t="s">
        <v>38</v>
      </c>
      <c r="F29" s="37">
        <v>22</v>
      </c>
      <c r="G29" s="38">
        <v>1.94</v>
      </c>
      <c r="H29" s="38">
        <v>0.75</v>
      </c>
      <c r="I29" s="38">
        <v>8.98</v>
      </c>
      <c r="J29" s="38">
        <v>51.7</v>
      </c>
      <c r="K29" s="52"/>
      <c r="L29" s="58">
        <v>3.68</v>
      </c>
    </row>
    <row r="30" spans="1:12" ht="15" x14ac:dyDescent="0.25">
      <c r="A30" s="35"/>
      <c r="B30" s="35"/>
      <c r="C30" s="7"/>
      <c r="D30" s="66"/>
      <c r="E30" s="36"/>
      <c r="F30" s="38"/>
      <c r="G30" s="38"/>
      <c r="H30" s="38"/>
      <c r="I30" s="38"/>
      <c r="J30" s="38"/>
      <c r="K30" s="52"/>
      <c r="L30" s="58"/>
    </row>
    <row r="31" spans="1:12" ht="15" x14ac:dyDescent="0.25">
      <c r="A31" s="35"/>
      <c r="B31" s="35"/>
      <c r="C31" s="7"/>
      <c r="D31" s="7" t="s">
        <v>23</v>
      </c>
      <c r="E31" s="36" t="s">
        <v>44</v>
      </c>
      <c r="F31" s="37">
        <v>100</v>
      </c>
      <c r="G31" s="38">
        <v>0.47</v>
      </c>
      <c r="H31" s="38">
        <v>0.4</v>
      </c>
      <c r="I31" s="38">
        <v>9.8000000000000007</v>
      </c>
      <c r="J31" s="38">
        <v>148</v>
      </c>
      <c r="K31" s="52"/>
      <c r="L31" s="58">
        <v>18.2</v>
      </c>
    </row>
    <row r="32" spans="1:12" ht="15" x14ac:dyDescent="0.25">
      <c r="A32" s="35"/>
      <c r="B32" s="35"/>
      <c r="C32" s="7"/>
      <c r="D32" s="6"/>
      <c r="E32" s="36" t="s">
        <v>74</v>
      </c>
      <c r="F32" s="37">
        <v>50</v>
      </c>
      <c r="G32" s="38">
        <v>4.5599999999999996</v>
      </c>
      <c r="H32" s="38">
        <v>16.59</v>
      </c>
      <c r="I32" s="38">
        <v>36.31</v>
      </c>
      <c r="J32" s="38">
        <v>312.88</v>
      </c>
      <c r="K32" s="52"/>
      <c r="L32" s="58">
        <v>11.4</v>
      </c>
    </row>
    <row r="33" spans="1:12" ht="15" x14ac:dyDescent="0.25">
      <c r="A33" s="35"/>
      <c r="B33" s="35"/>
      <c r="C33" s="7"/>
      <c r="D33" s="6"/>
      <c r="E33" s="36"/>
      <c r="F33" s="37"/>
      <c r="G33" s="38"/>
      <c r="H33" s="38"/>
      <c r="I33" s="38"/>
      <c r="J33" s="38"/>
      <c r="K33" s="52"/>
      <c r="L33" s="58"/>
    </row>
    <row r="34" spans="1:12" ht="15" x14ac:dyDescent="0.25">
      <c r="A34" s="35"/>
      <c r="B34" s="35"/>
      <c r="C34" s="7"/>
      <c r="D34" s="12" t="s">
        <v>32</v>
      </c>
      <c r="E34" s="9"/>
      <c r="F34" s="13"/>
      <c r="G34" s="13"/>
      <c r="H34" s="13"/>
      <c r="I34" s="13"/>
      <c r="J34" s="13"/>
      <c r="K34" s="53"/>
      <c r="L34" s="59">
        <f>SUM(L26:L33)</f>
        <v>89.78</v>
      </c>
    </row>
    <row r="35" spans="1:12" ht="15" x14ac:dyDescent="0.25">
      <c r="A35" s="35">
        <f>A26</f>
        <v>1</v>
      </c>
      <c r="B35" s="35">
        <f>B26</f>
        <v>2</v>
      </c>
      <c r="C35" s="7" t="s">
        <v>24</v>
      </c>
      <c r="D35" s="7" t="s">
        <v>25</v>
      </c>
      <c r="E35" s="21" t="s">
        <v>76</v>
      </c>
      <c r="F35" s="22">
        <v>85</v>
      </c>
      <c r="G35" s="22">
        <v>1.7</v>
      </c>
      <c r="H35" s="22"/>
      <c r="I35" s="22">
        <v>7.65</v>
      </c>
      <c r="J35" s="22">
        <v>37.4</v>
      </c>
      <c r="K35" s="52"/>
      <c r="L35" s="60">
        <v>36.700000000000003</v>
      </c>
    </row>
    <row r="36" spans="1:12" ht="25.5" x14ac:dyDescent="0.25">
      <c r="A36" s="35"/>
      <c r="B36" s="35"/>
      <c r="C36" s="7"/>
      <c r="D36" s="7" t="s">
        <v>26</v>
      </c>
      <c r="E36" s="21" t="s">
        <v>77</v>
      </c>
      <c r="F36" s="22">
        <v>281</v>
      </c>
      <c r="G36" s="22">
        <v>8.01</v>
      </c>
      <c r="H36" s="22">
        <v>9.98</v>
      </c>
      <c r="I36" s="22">
        <v>10.95</v>
      </c>
      <c r="J36" s="22">
        <v>166.11</v>
      </c>
      <c r="K36" s="52"/>
      <c r="L36" s="60">
        <v>56.33</v>
      </c>
    </row>
    <row r="37" spans="1:12" ht="15" x14ac:dyDescent="0.25">
      <c r="A37" s="35"/>
      <c r="B37" s="35"/>
      <c r="C37" s="7"/>
      <c r="D37" s="7" t="s">
        <v>27</v>
      </c>
      <c r="E37" s="21" t="s">
        <v>78</v>
      </c>
      <c r="F37" s="22">
        <v>90</v>
      </c>
      <c r="G37" s="22">
        <v>12.1</v>
      </c>
      <c r="H37" s="22">
        <v>17.68</v>
      </c>
      <c r="I37" s="22">
        <v>4.59</v>
      </c>
      <c r="J37" s="22">
        <v>225.84</v>
      </c>
      <c r="K37" s="52"/>
      <c r="L37" s="60">
        <v>44.03</v>
      </c>
    </row>
    <row r="38" spans="1:12" ht="15" x14ac:dyDescent="0.25">
      <c r="A38" s="35"/>
      <c r="B38" s="35"/>
      <c r="C38" s="7"/>
      <c r="D38" s="7" t="s">
        <v>28</v>
      </c>
      <c r="E38" s="21" t="s">
        <v>51</v>
      </c>
      <c r="F38" s="22">
        <v>180</v>
      </c>
      <c r="G38" s="22">
        <v>4.97</v>
      </c>
      <c r="H38" s="22">
        <v>4.1500000000000004</v>
      </c>
      <c r="I38" s="22">
        <v>47.67</v>
      </c>
      <c r="J38" s="22">
        <v>252.75</v>
      </c>
      <c r="K38" s="52"/>
      <c r="L38" s="60">
        <v>21.24</v>
      </c>
    </row>
    <row r="39" spans="1:12" ht="15" x14ac:dyDescent="0.25">
      <c r="A39" s="35"/>
      <c r="B39" s="35"/>
      <c r="C39" s="7"/>
      <c r="D39" s="7" t="s">
        <v>29</v>
      </c>
      <c r="E39" s="21" t="s">
        <v>79</v>
      </c>
      <c r="F39" s="22">
        <v>200</v>
      </c>
      <c r="G39" s="22">
        <v>0.23</v>
      </c>
      <c r="H39" s="22">
        <v>0.04</v>
      </c>
      <c r="I39" s="22">
        <v>9.39</v>
      </c>
      <c r="J39" s="22">
        <v>41.13</v>
      </c>
      <c r="K39" s="52"/>
      <c r="L39" s="60">
        <v>8.5399999999999991</v>
      </c>
    </row>
    <row r="40" spans="1:12" ht="25.5" x14ac:dyDescent="0.25">
      <c r="A40" s="35"/>
      <c r="B40" s="35"/>
      <c r="C40" s="7"/>
      <c r="D40" s="7"/>
      <c r="E40" s="21" t="s">
        <v>80</v>
      </c>
      <c r="F40" s="22">
        <v>200</v>
      </c>
      <c r="G40" s="22"/>
      <c r="H40" s="22"/>
      <c r="I40" s="22">
        <v>23</v>
      </c>
      <c r="J40" s="22">
        <v>92</v>
      </c>
      <c r="K40" s="52"/>
      <c r="L40" s="60">
        <v>22.57</v>
      </c>
    </row>
    <row r="41" spans="1:12" ht="15" x14ac:dyDescent="0.25">
      <c r="A41" s="35"/>
      <c r="B41" s="35"/>
      <c r="C41" s="7"/>
      <c r="D41" s="7" t="s">
        <v>30</v>
      </c>
      <c r="E41" s="21" t="s">
        <v>42</v>
      </c>
      <c r="F41" s="22">
        <v>20</v>
      </c>
      <c r="G41" s="22">
        <v>1.62</v>
      </c>
      <c r="H41" s="22">
        <v>0.5</v>
      </c>
      <c r="I41" s="22">
        <v>9.34</v>
      </c>
      <c r="J41" s="22">
        <v>48.4</v>
      </c>
      <c r="K41" s="52"/>
      <c r="L41" s="60">
        <v>2.13</v>
      </c>
    </row>
    <row r="42" spans="1:12" ht="15" x14ac:dyDescent="0.25">
      <c r="A42" s="35"/>
      <c r="B42" s="35"/>
      <c r="C42" s="7"/>
      <c r="D42" s="7" t="s">
        <v>31</v>
      </c>
      <c r="E42" s="21" t="s">
        <v>38</v>
      </c>
      <c r="F42" s="22">
        <v>21</v>
      </c>
      <c r="G42" s="22">
        <v>1.85</v>
      </c>
      <c r="H42" s="22">
        <v>0.71</v>
      </c>
      <c r="I42" s="22">
        <v>8.57</v>
      </c>
      <c r="J42" s="22">
        <v>49.35</v>
      </c>
      <c r="K42" s="52"/>
      <c r="L42" s="60">
        <v>3.49</v>
      </c>
    </row>
    <row r="43" spans="1:12" ht="15" x14ac:dyDescent="0.25">
      <c r="A43" s="35"/>
      <c r="B43" s="35"/>
      <c r="C43" s="7"/>
      <c r="D43" s="6"/>
      <c r="E43" s="21" t="s">
        <v>81</v>
      </c>
      <c r="F43" s="22">
        <v>200</v>
      </c>
      <c r="G43" s="22">
        <v>5.6</v>
      </c>
      <c r="H43" s="22">
        <v>5</v>
      </c>
      <c r="I43" s="22">
        <v>22</v>
      </c>
      <c r="J43" s="22">
        <v>148</v>
      </c>
      <c r="K43" s="52"/>
      <c r="L43" s="60">
        <v>35.619999999999997</v>
      </c>
    </row>
    <row r="44" spans="1:12" ht="15" x14ac:dyDescent="0.25">
      <c r="A44" s="35"/>
      <c r="B44" s="35"/>
      <c r="C44" s="7"/>
      <c r="D44" s="6"/>
      <c r="E44" s="21" t="s">
        <v>82</v>
      </c>
      <c r="F44" s="22">
        <v>80</v>
      </c>
      <c r="G44" s="22">
        <v>4.09</v>
      </c>
      <c r="H44" s="22">
        <v>9.84</v>
      </c>
      <c r="I44" s="22">
        <v>28.84</v>
      </c>
      <c r="J44" s="22">
        <v>221.95</v>
      </c>
      <c r="K44" s="52"/>
      <c r="L44" s="60">
        <v>12.57</v>
      </c>
    </row>
    <row r="45" spans="1:12" ht="15" x14ac:dyDescent="0.25">
      <c r="A45" s="35"/>
      <c r="B45" s="35"/>
      <c r="C45" s="7"/>
      <c r="D45" s="12" t="s">
        <v>32</v>
      </c>
      <c r="E45" s="9"/>
      <c r="F45" s="13">
        <f>SUM(F35:F44)</f>
        <v>1357</v>
      </c>
      <c r="G45" s="13">
        <f t="shared" ref="G45" si="1">SUM(G35:G44)</f>
        <v>40.17</v>
      </c>
      <c r="H45" s="13">
        <f t="shared" ref="H45" si="2">SUM(H35:H44)</f>
        <v>47.900000000000006</v>
      </c>
      <c r="I45" s="13">
        <f t="shared" ref="I45" si="3">SUM(I35:I44)</f>
        <v>172</v>
      </c>
      <c r="J45" s="13">
        <f t="shared" ref="J45:L45" si="4">SUM(J35:J44)</f>
        <v>1282.93</v>
      </c>
      <c r="K45" s="53"/>
      <c r="L45" s="59">
        <f t="shared" si="4"/>
        <v>243.22</v>
      </c>
    </row>
    <row r="46" spans="1:12" ht="15.75" customHeight="1" thickBot="1" x14ac:dyDescent="0.25">
      <c r="A46" s="43">
        <f>A26</f>
        <v>1</v>
      </c>
      <c r="B46" s="43">
        <f>B26</f>
        <v>2</v>
      </c>
      <c r="C46" s="115" t="s">
        <v>4</v>
      </c>
      <c r="D46" s="116"/>
      <c r="E46" s="40"/>
      <c r="F46" s="41">
        <f>F34+F45</f>
        <v>1357</v>
      </c>
      <c r="G46" s="41">
        <f t="shared" ref="G46" si="5">G34+G45</f>
        <v>40.17</v>
      </c>
      <c r="H46" s="41">
        <f t="shared" ref="H46" si="6">H34+H45</f>
        <v>47.900000000000006</v>
      </c>
      <c r="I46" s="41">
        <f t="shared" ref="I46" si="7">I34+I45</f>
        <v>172</v>
      </c>
      <c r="J46" s="41">
        <f t="shared" ref="J46:L46" si="8">J34+J45</f>
        <v>1282.93</v>
      </c>
      <c r="K46" s="54"/>
      <c r="L46" s="61">
        <f t="shared" si="8"/>
        <v>333</v>
      </c>
    </row>
    <row r="47" spans="1:12" ht="30" x14ac:dyDescent="0.25">
      <c r="A47" s="46">
        <v>1</v>
      </c>
      <c r="B47" s="48">
        <v>3</v>
      </c>
      <c r="C47" s="5" t="s">
        <v>19</v>
      </c>
      <c r="D47" s="5" t="s">
        <v>20</v>
      </c>
      <c r="E47" s="82" t="s">
        <v>83</v>
      </c>
      <c r="F47" s="31">
        <v>207</v>
      </c>
      <c r="G47" s="29">
        <v>6.1</v>
      </c>
      <c r="H47" s="29">
        <v>7.6</v>
      </c>
      <c r="I47" s="29">
        <v>21.074999999999999</v>
      </c>
      <c r="J47" s="29">
        <v>183.8</v>
      </c>
      <c r="K47" s="51"/>
      <c r="L47" s="57">
        <v>38.700000000000003</v>
      </c>
    </row>
    <row r="48" spans="1:12" ht="15" x14ac:dyDescent="0.25">
      <c r="A48" s="44"/>
      <c r="B48" s="35"/>
      <c r="C48" s="7"/>
      <c r="D48" s="6"/>
      <c r="E48" s="36"/>
      <c r="F48" s="37"/>
      <c r="G48" s="38"/>
      <c r="H48" s="38"/>
      <c r="I48" s="38"/>
      <c r="J48" s="38"/>
      <c r="K48" s="52"/>
      <c r="L48" s="58"/>
    </row>
    <row r="49" spans="1:12" ht="15" x14ac:dyDescent="0.25">
      <c r="A49" s="44"/>
      <c r="B49" s="35"/>
      <c r="C49" s="7"/>
      <c r="D49" s="7" t="s">
        <v>21</v>
      </c>
      <c r="E49" s="83" t="s">
        <v>84</v>
      </c>
      <c r="F49" s="37">
        <v>200</v>
      </c>
      <c r="G49" s="38">
        <v>3.72</v>
      </c>
      <c r="H49" s="38">
        <v>3</v>
      </c>
      <c r="I49" s="38">
        <v>12.18</v>
      </c>
      <c r="J49" s="38">
        <v>94.2</v>
      </c>
      <c r="K49" s="52"/>
      <c r="L49" s="58">
        <v>17.739999999999998</v>
      </c>
    </row>
    <row r="50" spans="1:12" ht="15" x14ac:dyDescent="0.25">
      <c r="A50" s="44"/>
      <c r="B50" s="35"/>
      <c r="C50" s="7"/>
      <c r="D50" s="7"/>
      <c r="E50" s="83" t="s">
        <v>85</v>
      </c>
      <c r="F50" s="37">
        <v>150</v>
      </c>
      <c r="G50" s="38">
        <v>4.2</v>
      </c>
      <c r="H50" s="38">
        <v>3.75</v>
      </c>
      <c r="I50" s="38">
        <v>16.5</v>
      </c>
      <c r="J50" s="38">
        <v>111</v>
      </c>
      <c r="K50" s="52"/>
      <c r="L50" s="58">
        <v>26.71</v>
      </c>
    </row>
    <row r="51" spans="1:12" ht="15" x14ac:dyDescent="0.25">
      <c r="A51" s="44"/>
      <c r="B51" s="35"/>
      <c r="C51" s="7"/>
      <c r="D51" s="7" t="s">
        <v>22</v>
      </c>
      <c r="E51" s="83" t="s">
        <v>38</v>
      </c>
      <c r="F51" s="37">
        <v>20</v>
      </c>
      <c r="G51" s="38">
        <v>1.76</v>
      </c>
      <c r="H51" s="38">
        <v>0.68</v>
      </c>
      <c r="I51" s="38">
        <v>8.16</v>
      </c>
      <c r="J51" s="38">
        <v>47</v>
      </c>
      <c r="K51" s="52"/>
      <c r="L51" s="58">
        <v>3.38</v>
      </c>
    </row>
    <row r="52" spans="1:12" ht="15" x14ac:dyDescent="0.25">
      <c r="A52" s="44"/>
      <c r="B52" s="35"/>
      <c r="C52" s="7"/>
      <c r="D52" s="66"/>
      <c r="E52" s="36"/>
      <c r="F52" s="38"/>
      <c r="G52" s="38"/>
      <c r="H52" s="38"/>
      <c r="I52" s="38"/>
      <c r="J52" s="38"/>
      <c r="K52" s="52"/>
      <c r="L52" s="58"/>
    </row>
    <row r="53" spans="1:12" ht="15" x14ac:dyDescent="0.25">
      <c r="A53" s="44"/>
      <c r="B53" s="35"/>
      <c r="C53" s="7"/>
      <c r="D53" s="7" t="s">
        <v>23</v>
      </c>
      <c r="E53" s="36"/>
      <c r="F53" s="37"/>
      <c r="G53" s="38"/>
      <c r="H53" s="38"/>
      <c r="I53" s="38"/>
      <c r="J53" s="38"/>
      <c r="K53" s="52"/>
      <c r="L53" s="58"/>
    </row>
    <row r="54" spans="1:12" ht="15" x14ac:dyDescent="0.25">
      <c r="A54" s="44"/>
      <c r="B54" s="35"/>
      <c r="C54" s="7"/>
      <c r="D54" s="6"/>
      <c r="E54" s="36" t="s">
        <v>49</v>
      </c>
      <c r="F54" s="37">
        <v>10</v>
      </c>
      <c r="G54" s="38">
        <v>0.1</v>
      </c>
      <c r="H54" s="38">
        <v>7.25</v>
      </c>
      <c r="I54" s="38">
        <v>0.14000000000000001</v>
      </c>
      <c r="J54" s="38">
        <v>66.209999999999994</v>
      </c>
      <c r="K54" s="52"/>
      <c r="L54" s="58">
        <v>15.57</v>
      </c>
    </row>
    <row r="55" spans="1:12" ht="15" x14ac:dyDescent="0.25">
      <c r="A55" s="44"/>
      <c r="B55" s="35"/>
      <c r="C55" s="7"/>
      <c r="D55" s="6"/>
      <c r="E55" s="74"/>
      <c r="F55" s="37"/>
      <c r="G55" s="38"/>
      <c r="H55" s="38"/>
      <c r="I55" s="38"/>
      <c r="J55" s="38"/>
      <c r="K55" s="52"/>
      <c r="L55" s="58"/>
    </row>
    <row r="56" spans="1:12" ht="15" x14ac:dyDescent="0.25">
      <c r="A56" s="44"/>
      <c r="B56" s="35"/>
      <c r="C56" s="7"/>
      <c r="D56" s="6"/>
      <c r="E56" s="74"/>
      <c r="F56" s="37"/>
      <c r="G56" s="38"/>
      <c r="H56" s="38"/>
      <c r="I56" s="38"/>
      <c r="J56" s="38"/>
      <c r="K56" s="52"/>
      <c r="L56" s="58"/>
    </row>
    <row r="57" spans="1:12" ht="15" x14ac:dyDescent="0.25">
      <c r="A57" s="44"/>
      <c r="B57" s="35"/>
      <c r="C57" s="7"/>
      <c r="D57" s="12" t="s">
        <v>32</v>
      </c>
      <c r="E57" s="9"/>
      <c r="F57" s="13">
        <f>SUM(F47:F56)</f>
        <v>587</v>
      </c>
      <c r="G57" s="13">
        <f t="shared" ref="G57" si="9">SUM(G47:G56)</f>
        <v>15.879999999999999</v>
      </c>
      <c r="H57" s="13">
        <f t="shared" ref="H57" si="10">SUM(H47:H56)</f>
        <v>22.28</v>
      </c>
      <c r="I57" s="13">
        <f t="shared" ref="I57" si="11">SUM(I47:I56)</f>
        <v>58.054999999999993</v>
      </c>
      <c r="J57" s="13">
        <f t="shared" ref="J57:L57" si="12">SUM(J47:J56)</f>
        <v>502.21</v>
      </c>
      <c r="K57" s="53"/>
      <c r="L57" s="59">
        <f t="shared" si="12"/>
        <v>102.1</v>
      </c>
    </row>
    <row r="58" spans="1:12" ht="25.5" x14ac:dyDescent="0.25">
      <c r="A58" s="44">
        <f>A47</f>
        <v>1</v>
      </c>
      <c r="B58" s="35">
        <f>B47</f>
        <v>3</v>
      </c>
      <c r="C58" s="7" t="s">
        <v>24</v>
      </c>
      <c r="D58" s="7" t="s">
        <v>25</v>
      </c>
      <c r="E58" s="21" t="s">
        <v>86</v>
      </c>
      <c r="F58" s="22">
        <v>101</v>
      </c>
      <c r="G58" s="22">
        <v>0.68</v>
      </c>
      <c r="H58" s="22">
        <v>5.1100000000000003</v>
      </c>
      <c r="I58" s="22">
        <v>3.03</v>
      </c>
      <c r="J58" s="22">
        <v>59.93</v>
      </c>
      <c r="K58" s="52"/>
      <c r="L58" s="60">
        <v>21.04</v>
      </c>
    </row>
    <row r="59" spans="1:12" ht="25.5" x14ac:dyDescent="0.25">
      <c r="A59" s="44"/>
      <c r="B59" s="35"/>
      <c r="C59" s="7"/>
      <c r="D59" s="7" t="s">
        <v>26</v>
      </c>
      <c r="E59" s="21" t="s">
        <v>87</v>
      </c>
      <c r="F59" s="22">
        <v>260</v>
      </c>
      <c r="G59" s="22">
        <v>6.17</v>
      </c>
      <c r="H59" s="22">
        <v>6.54</v>
      </c>
      <c r="I59" s="22">
        <v>20.63</v>
      </c>
      <c r="J59" s="22">
        <v>167.63</v>
      </c>
      <c r="K59" s="52"/>
      <c r="L59" s="60">
        <v>50.37</v>
      </c>
    </row>
    <row r="60" spans="1:12" ht="15" x14ac:dyDescent="0.25">
      <c r="A60" s="44"/>
      <c r="B60" s="35"/>
      <c r="C60" s="7"/>
      <c r="D60" s="7" t="s">
        <v>27</v>
      </c>
      <c r="E60" s="21" t="s">
        <v>88</v>
      </c>
      <c r="F60" s="22">
        <v>90</v>
      </c>
      <c r="G60" s="22">
        <v>12.84</v>
      </c>
      <c r="H60" s="22">
        <v>16.37</v>
      </c>
      <c r="I60" s="22">
        <v>4.09</v>
      </c>
      <c r="J60" s="22">
        <v>217.93</v>
      </c>
      <c r="K60" s="52"/>
      <c r="L60" s="60">
        <v>57.84</v>
      </c>
    </row>
    <row r="61" spans="1:12" ht="15" x14ac:dyDescent="0.25">
      <c r="A61" s="44"/>
      <c r="B61" s="35"/>
      <c r="C61" s="7"/>
      <c r="D61" s="7" t="s">
        <v>28</v>
      </c>
      <c r="E61" s="21" t="s">
        <v>89</v>
      </c>
      <c r="F61" s="22">
        <v>150</v>
      </c>
      <c r="G61" s="22">
        <v>3.14</v>
      </c>
      <c r="H61" s="22">
        <v>4.24</v>
      </c>
      <c r="I61" s="22">
        <v>25.25</v>
      </c>
      <c r="J61" s="22">
        <v>152.04</v>
      </c>
      <c r="K61" s="52"/>
      <c r="L61" s="60">
        <v>24.86</v>
      </c>
    </row>
    <row r="62" spans="1:12" ht="15" x14ac:dyDescent="0.25">
      <c r="A62" s="44"/>
      <c r="B62" s="35"/>
      <c r="C62" s="7"/>
      <c r="D62" s="7" t="s">
        <v>29</v>
      </c>
      <c r="E62" s="21" t="s">
        <v>90</v>
      </c>
      <c r="F62" s="22">
        <v>200</v>
      </c>
      <c r="G62" s="22">
        <v>0.54</v>
      </c>
      <c r="H62" s="22">
        <v>0.22</v>
      </c>
      <c r="I62" s="22">
        <v>13.73</v>
      </c>
      <c r="J62" s="22">
        <v>57.6</v>
      </c>
      <c r="K62" s="52"/>
      <c r="L62" s="60">
        <v>5.58</v>
      </c>
    </row>
    <row r="63" spans="1:12" ht="15" x14ac:dyDescent="0.25">
      <c r="A63" s="44"/>
      <c r="B63" s="35"/>
      <c r="C63" s="7"/>
      <c r="D63" s="7" t="s">
        <v>30</v>
      </c>
      <c r="E63" s="21" t="s">
        <v>91</v>
      </c>
      <c r="F63" s="22">
        <v>20</v>
      </c>
      <c r="G63" s="22">
        <v>1.62</v>
      </c>
      <c r="H63" s="22">
        <v>0.52</v>
      </c>
      <c r="I63" s="22">
        <v>11.08</v>
      </c>
      <c r="J63" s="22">
        <v>55.4</v>
      </c>
      <c r="K63" s="52"/>
      <c r="L63" s="60">
        <v>2.57</v>
      </c>
    </row>
    <row r="64" spans="1:12" ht="15" x14ac:dyDescent="0.25">
      <c r="A64" s="44"/>
      <c r="B64" s="35"/>
      <c r="C64" s="7"/>
      <c r="D64" s="7" t="s">
        <v>31</v>
      </c>
      <c r="E64" s="21" t="s">
        <v>38</v>
      </c>
      <c r="F64" s="22">
        <v>20</v>
      </c>
      <c r="G64" s="22">
        <v>1.76</v>
      </c>
      <c r="H64" s="22">
        <v>0.68</v>
      </c>
      <c r="I64" s="22">
        <v>8.16</v>
      </c>
      <c r="J64" s="22">
        <v>47</v>
      </c>
      <c r="K64" s="52"/>
      <c r="L64" s="60">
        <v>3.31</v>
      </c>
    </row>
    <row r="65" spans="1:12" ht="15" x14ac:dyDescent="0.25">
      <c r="A65" s="44"/>
      <c r="B65" s="35"/>
      <c r="C65" s="7"/>
      <c r="D65" s="7"/>
      <c r="E65" s="21"/>
      <c r="F65" s="22"/>
      <c r="G65" s="22"/>
      <c r="H65" s="22"/>
      <c r="I65" s="22"/>
      <c r="J65" s="22"/>
      <c r="K65" s="52"/>
      <c r="L65" s="60"/>
    </row>
    <row r="66" spans="1:12" ht="30" x14ac:dyDescent="0.25">
      <c r="A66" s="44"/>
      <c r="B66" s="35"/>
      <c r="C66" s="7"/>
      <c r="D66" s="6"/>
      <c r="E66" s="36" t="s">
        <v>92</v>
      </c>
      <c r="F66" s="22">
        <v>200</v>
      </c>
      <c r="G66" s="37">
        <v>5.4</v>
      </c>
      <c r="H66" s="37">
        <v>5</v>
      </c>
      <c r="I66" s="37">
        <v>17</v>
      </c>
      <c r="J66" s="37">
        <v>134.6</v>
      </c>
      <c r="K66" s="52"/>
      <c r="L66" s="60">
        <v>23.3</v>
      </c>
    </row>
    <row r="67" spans="1:12" ht="15" x14ac:dyDescent="0.25">
      <c r="A67" s="44"/>
      <c r="B67" s="35"/>
      <c r="C67" s="7"/>
      <c r="D67" s="6"/>
      <c r="E67" s="84" t="s">
        <v>93</v>
      </c>
      <c r="F67" s="22">
        <v>20</v>
      </c>
      <c r="G67" s="85"/>
      <c r="H67" s="85"/>
      <c r="I67" s="37">
        <v>13.6</v>
      </c>
      <c r="J67" s="85">
        <v>54.4</v>
      </c>
      <c r="K67" s="52"/>
      <c r="L67" s="60">
        <v>10.050000000000001</v>
      </c>
    </row>
    <row r="68" spans="1:12" ht="15" x14ac:dyDescent="0.25">
      <c r="A68" s="44"/>
      <c r="B68" s="35"/>
      <c r="C68" s="7"/>
      <c r="D68" s="6"/>
      <c r="E68" s="36" t="s">
        <v>94</v>
      </c>
      <c r="F68" s="22">
        <v>84</v>
      </c>
      <c r="G68" s="88">
        <v>2.96</v>
      </c>
      <c r="H68" s="88">
        <v>5.38</v>
      </c>
      <c r="I68" s="38">
        <v>19.34</v>
      </c>
      <c r="J68" s="88">
        <v>139.84</v>
      </c>
      <c r="K68" s="52"/>
      <c r="L68" s="60">
        <v>31.98</v>
      </c>
    </row>
    <row r="69" spans="1:12" ht="15" x14ac:dyDescent="0.25">
      <c r="A69" s="44"/>
      <c r="B69" s="35"/>
      <c r="C69" s="7"/>
      <c r="D69" s="86" t="s">
        <v>32</v>
      </c>
      <c r="E69" s="87"/>
      <c r="F69" s="68">
        <f>SUM(F58:F68)</f>
        <v>1145</v>
      </c>
      <c r="G69" s="68">
        <f t="shared" ref="G69" si="13">SUM(G58:G68)</f>
        <v>35.11</v>
      </c>
      <c r="H69" s="68">
        <f t="shared" ref="H69" si="14">SUM(H58:H68)</f>
        <v>44.060000000000009</v>
      </c>
      <c r="I69" s="68">
        <f t="shared" ref="I69" si="15">SUM(I58:I68)</f>
        <v>135.91</v>
      </c>
      <c r="J69" s="68">
        <f t="shared" ref="J69:L69" si="16">SUM(J58:J68)</f>
        <v>1086.3699999999999</v>
      </c>
      <c r="K69" s="53"/>
      <c r="L69" s="59">
        <f t="shared" si="16"/>
        <v>230.90000000000003</v>
      </c>
    </row>
    <row r="70" spans="1:12" ht="15.75" customHeight="1" thickBot="1" x14ac:dyDescent="0.25">
      <c r="A70" s="15">
        <f>A47</f>
        <v>1</v>
      </c>
      <c r="B70" s="16">
        <f>B47</f>
        <v>3</v>
      </c>
      <c r="C70" s="117" t="s">
        <v>4</v>
      </c>
      <c r="D70" s="118"/>
      <c r="E70" s="17"/>
      <c r="F70" s="18">
        <f>F57+F69</f>
        <v>1732</v>
      </c>
      <c r="G70" s="18">
        <f t="shared" ref="G70" si="17">G57+G69</f>
        <v>50.989999999999995</v>
      </c>
      <c r="H70" s="18">
        <f t="shared" ref="H70" si="18">H57+H69</f>
        <v>66.34</v>
      </c>
      <c r="I70" s="18">
        <f t="shared" ref="I70" si="19">I57+I69</f>
        <v>193.96499999999997</v>
      </c>
      <c r="J70" s="18">
        <f t="shared" ref="J70:L70" si="20">J57+J69</f>
        <v>1588.58</v>
      </c>
      <c r="K70" s="55"/>
      <c r="L70" s="62">
        <f t="shared" si="20"/>
        <v>333</v>
      </c>
    </row>
    <row r="71" spans="1:12" ht="15" x14ac:dyDescent="0.25">
      <c r="A71" s="14">
        <v>1</v>
      </c>
      <c r="B71" s="11">
        <v>4</v>
      </c>
      <c r="C71" s="8" t="s">
        <v>19</v>
      </c>
      <c r="D71" s="8" t="s">
        <v>20</v>
      </c>
      <c r="E71" s="28" t="s">
        <v>45</v>
      </c>
      <c r="F71" s="32">
        <v>150</v>
      </c>
      <c r="G71" s="30">
        <v>3.69</v>
      </c>
      <c r="H71" s="30">
        <v>5.26</v>
      </c>
      <c r="I71" s="30">
        <v>23.02</v>
      </c>
      <c r="J71" s="30">
        <v>139.34</v>
      </c>
      <c r="K71" s="64"/>
      <c r="L71" s="65">
        <v>78.11</v>
      </c>
    </row>
    <row r="72" spans="1:12" ht="15" x14ac:dyDescent="0.25">
      <c r="A72" s="14"/>
      <c r="B72" s="11"/>
      <c r="C72" s="8"/>
      <c r="D72" s="6"/>
      <c r="E72" s="28" t="s">
        <v>54</v>
      </c>
      <c r="F72" s="32">
        <v>10</v>
      </c>
      <c r="G72" s="30">
        <v>0.1</v>
      </c>
      <c r="H72" s="30">
        <v>7.25</v>
      </c>
      <c r="I72" s="30">
        <v>0.14000000000000001</v>
      </c>
      <c r="J72" s="30">
        <v>66.209999999999994</v>
      </c>
      <c r="K72" s="64"/>
      <c r="L72" s="65">
        <v>15.57</v>
      </c>
    </row>
    <row r="73" spans="1:12" ht="15" x14ac:dyDescent="0.25">
      <c r="A73" s="75"/>
      <c r="B73" s="76"/>
      <c r="C73" s="77"/>
      <c r="D73" s="6"/>
      <c r="E73" s="36"/>
      <c r="F73" s="37"/>
      <c r="G73" s="38"/>
      <c r="H73" s="38"/>
      <c r="I73" s="38"/>
      <c r="J73" s="38"/>
      <c r="K73" s="52"/>
      <c r="L73" s="58"/>
    </row>
    <row r="74" spans="1:12" ht="15" x14ac:dyDescent="0.25">
      <c r="A74" s="44"/>
      <c r="B74" s="35"/>
      <c r="C74" s="7"/>
      <c r="D74" s="7" t="s">
        <v>21</v>
      </c>
      <c r="E74" s="36" t="s">
        <v>75</v>
      </c>
      <c r="F74" s="37">
        <v>207</v>
      </c>
      <c r="G74" s="38">
        <v>0.06</v>
      </c>
      <c r="H74" s="38">
        <v>0.01</v>
      </c>
      <c r="I74" s="38">
        <v>4.21</v>
      </c>
      <c r="J74" s="38">
        <v>18.39</v>
      </c>
      <c r="K74" s="52"/>
      <c r="L74" s="58">
        <v>3.63</v>
      </c>
    </row>
    <row r="75" spans="1:12" ht="15" x14ac:dyDescent="0.25">
      <c r="A75" s="44"/>
      <c r="B75" s="35"/>
      <c r="C75" s="7"/>
      <c r="D75" s="7" t="s">
        <v>22</v>
      </c>
      <c r="E75" s="36" t="s">
        <v>48</v>
      </c>
      <c r="F75" s="37">
        <v>20</v>
      </c>
      <c r="G75" s="38">
        <v>1.48</v>
      </c>
      <c r="H75" s="38">
        <v>0.46</v>
      </c>
      <c r="I75" s="38">
        <v>9.5</v>
      </c>
      <c r="J75" s="38">
        <v>48</v>
      </c>
      <c r="K75" s="52"/>
      <c r="L75" s="58">
        <v>2.1800000000000002</v>
      </c>
    </row>
    <row r="76" spans="1:12" ht="15" x14ac:dyDescent="0.25">
      <c r="A76" s="44"/>
      <c r="B76" s="35"/>
      <c r="C76" s="7"/>
      <c r="D76" s="66"/>
      <c r="E76" s="36" t="s">
        <v>95</v>
      </c>
      <c r="F76" s="38">
        <v>20</v>
      </c>
      <c r="G76" s="38"/>
      <c r="H76" s="38"/>
      <c r="I76" s="38">
        <v>13.6</v>
      </c>
      <c r="J76" s="38">
        <v>54.4</v>
      </c>
      <c r="K76" s="52"/>
      <c r="L76" s="58">
        <v>10.050000000000001</v>
      </c>
    </row>
    <row r="77" spans="1:12" ht="15" x14ac:dyDescent="0.25">
      <c r="A77" s="44"/>
      <c r="B77" s="35"/>
      <c r="C77" s="7"/>
      <c r="D77" s="7" t="s">
        <v>23</v>
      </c>
      <c r="E77" s="36" t="s">
        <v>44</v>
      </c>
      <c r="F77" s="37">
        <v>100</v>
      </c>
      <c r="G77" s="38">
        <v>0.47</v>
      </c>
      <c r="H77" s="38">
        <v>0.4</v>
      </c>
      <c r="I77" s="38">
        <v>9.8000000000000007</v>
      </c>
      <c r="J77" s="38">
        <v>47</v>
      </c>
      <c r="K77" s="52"/>
      <c r="L77" s="58">
        <v>18.2</v>
      </c>
    </row>
    <row r="78" spans="1:12" ht="15" x14ac:dyDescent="0.25">
      <c r="A78" s="44"/>
      <c r="B78" s="35"/>
      <c r="C78" s="7"/>
      <c r="D78" s="6"/>
      <c r="E78" s="36" t="s">
        <v>96</v>
      </c>
      <c r="F78" s="37">
        <v>45</v>
      </c>
      <c r="G78" s="38">
        <v>2.72</v>
      </c>
      <c r="H78" s="38">
        <v>3.75</v>
      </c>
      <c r="I78" s="38">
        <v>18.03</v>
      </c>
      <c r="J78" s="38">
        <v>138.34</v>
      </c>
      <c r="K78" s="52"/>
      <c r="L78" s="58">
        <v>21.55</v>
      </c>
    </row>
    <row r="79" spans="1:12" ht="15" x14ac:dyDescent="0.25">
      <c r="A79" s="44"/>
      <c r="B79" s="35"/>
      <c r="C79" s="7"/>
      <c r="D79" s="6"/>
      <c r="E79" s="21"/>
      <c r="F79" s="22"/>
      <c r="G79" s="22"/>
      <c r="H79" s="22"/>
      <c r="I79" s="22"/>
      <c r="J79" s="22"/>
      <c r="K79" s="52"/>
      <c r="L79" s="60"/>
    </row>
    <row r="80" spans="1:12" ht="15" x14ac:dyDescent="0.25">
      <c r="A80" s="44"/>
      <c r="B80" s="35"/>
      <c r="C80" s="7"/>
      <c r="D80" s="12" t="s">
        <v>32</v>
      </c>
      <c r="E80" s="9"/>
      <c r="F80" s="13">
        <f>SUM(F71:F79)</f>
        <v>552</v>
      </c>
      <c r="G80" s="13">
        <f>SUM(G71:G79)</f>
        <v>8.52</v>
      </c>
      <c r="H80" s="13">
        <f>SUM(H71:H79)</f>
        <v>17.130000000000003</v>
      </c>
      <c r="I80" s="13">
        <f>SUM(I71:I79)</f>
        <v>78.300000000000011</v>
      </c>
      <c r="J80" s="13">
        <f>SUM(J71:J79)</f>
        <v>511.67999999999995</v>
      </c>
      <c r="K80" s="53"/>
      <c r="L80" s="59">
        <f>SUM(L71:L79)</f>
        <v>149.29000000000002</v>
      </c>
    </row>
    <row r="81" spans="1:12" ht="15" x14ac:dyDescent="0.25">
      <c r="A81" s="44">
        <f>A71</f>
        <v>1</v>
      </c>
      <c r="B81" s="35">
        <f>B71</f>
        <v>4</v>
      </c>
      <c r="C81" s="7" t="s">
        <v>24</v>
      </c>
      <c r="D81" s="7" t="s">
        <v>25</v>
      </c>
      <c r="E81" s="21" t="s">
        <v>63</v>
      </c>
      <c r="F81" s="22">
        <v>80</v>
      </c>
      <c r="G81" s="22">
        <v>0.7</v>
      </c>
      <c r="H81" s="22">
        <v>0.16</v>
      </c>
      <c r="I81" s="22">
        <v>2.15</v>
      </c>
      <c r="J81" s="22">
        <v>14.4</v>
      </c>
      <c r="K81" s="52"/>
      <c r="L81" s="60">
        <v>24.86</v>
      </c>
    </row>
    <row r="82" spans="1:12" ht="15" x14ac:dyDescent="0.25">
      <c r="A82" s="44"/>
      <c r="B82" s="35"/>
      <c r="C82" s="7"/>
      <c r="D82" s="7" t="s">
        <v>26</v>
      </c>
      <c r="E82" s="21" t="s">
        <v>97</v>
      </c>
      <c r="F82" s="22">
        <v>241</v>
      </c>
      <c r="G82" s="22">
        <v>9.56</v>
      </c>
      <c r="H82" s="22">
        <v>5.8</v>
      </c>
      <c r="I82" s="22">
        <v>12.05</v>
      </c>
      <c r="J82" s="22">
        <v>138.46</v>
      </c>
      <c r="K82" s="52"/>
      <c r="L82" s="60">
        <v>39.19</v>
      </c>
    </row>
    <row r="83" spans="1:12" ht="15" x14ac:dyDescent="0.25">
      <c r="A83" s="44"/>
      <c r="B83" s="35"/>
      <c r="C83" s="7"/>
      <c r="D83" s="7" t="s">
        <v>27</v>
      </c>
      <c r="E83" s="21" t="s">
        <v>98</v>
      </c>
      <c r="F83" s="22">
        <v>90</v>
      </c>
      <c r="G83" s="22">
        <v>12.02</v>
      </c>
      <c r="H83" s="22">
        <v>11.36</v>
      </c>
      <c r="I83" s="22">
        <v>15.48</v>
      </c>
      <c r="J83" s="22">
        <v>212.21</v>
      </c>
      <c r="K83" s="52"/>
      <c r="L83" s="60">
        <v>39.54</v>
      </c>
    </row>
    <row r="84" spans="1:12" ht="15" x14ac:dyDescent="0.25">
      <c r="A84" s="44"/>
      <c r="B84" s="35"/>
      <c r="C84" s="7"/>
      <c r="D84" s="7" t="s">
        <v>28</v>
      </c>
      <c r="E84" s="21" t="s">
        <v>99</v>
      </c>
      <c r="F84" s="22">
        <v>180</v>
      </c>
      <c r="G84" s="22">
        <v>3.53</v>
      </c>
      <c r="H84" s="22">
        <v>4.24</v>
      </c>
      <c r="I84" s="22">
        <v>26.84</v>
      </c>
      <c r="J84" s="22">
        <v>160.49</v>
      </c>
      <c r="K84" s="52"/>
      <c r="L84" s="60">
        <v>22.96</v>
      </c>
    </row>
    <row r="85" spans="1:12" ht="15" x14ac:dyDescent="0.25">
      <c r="A85" s="44"/>
      <c r="B85" s="35"/>
      <c r="C85" s="7"/>
      <c r="D85" s="7" t="s">
        <v>29</v>
      </c>
      <c r="E85" s="21" t="s">
        <v>56</v>
      </c>
      <c r="F85" s="22">
        <v>200</v>
      </c>
      <c r="G85" s="22">
        <v>0.2</v>
      </c>
      <c r="H85" s="22">
        <v>0.13</v>
      </c>
      <c r="I85" s="22">
        <v>9.75</v>
      </c>
      <c r="J85" s="22">
        <v>40.75</v>
      </c>
      <c r="K85" s="52"/>
      <c r="L85" s="60">
        <v>8.6199999999999992</v>
      </c>
    </row>
    <row r="86" spans="1:12" ht="15" x14ac:dyDescent="0.25">
      <c r="A86" s="44"/>
      <c r="B86" s="35"/>
      <c r="C86" s="7"/>
      <c r="D86" s="7" t="s">
        <v>30</v>
      </c>
      <c r="E86" s="21" t="s">
        <v>42</v>
      </c>
      <c r="F86" s="22">
        <v>20</v>
      </c>
      <c r="G86" s="22">
        <v>1.62</v>
      </c>
      <c r="H86" s="22">
        <v>0.5</v>
      </c>
      <c r="I86" s="22">
        <v>9.34</v>
      </c>
      <c r="J86" s="22">
        <v>48.4</v>
      </c>
      <c r="K86" s="52"/>
      <c r="L86" s="60">
        <v>2.13</v>
      </c>
    </row>
    <row r="87" spans="1:12" ht="15" x14ac:dyDescent="0.25">
      <c r="A87" s="44"/>
      <c r="B87" s="35"/>
      <c r="C87" s="7"/>
      <c r="D87" s="7" t="s">
        <v>31</v>
      </c>
      <c r="E87" s="21" t="s">
        <v>48</v>
      </c>
      <c r="F87" s="22">
        <v>22</v>
      </c>
      <c r="G87" s="22">
        <v>1.63</v>
      </c>
      <c r="H87" s="22">
        <v>0.51</v>
      </c>
      <c r="I87" s="22">
        <v>10.45</v>
      </c>
      <c r="J87" s="22">
        <v>52.8</v>
      </c>
      <c r="K87" s="52"/>
      <c r="L87" s="60">
        <v>2.36</v>
      </c>
    </row>
    <row r="88" spans="1:12" ht="15" x14ac:dyDescent="0.25">
      <c r="A88" s="44"/>
      <c r="B88" s="35"/>
      <c r="C88" s="7"/>
      <c r="D88" s="6"/>
      <c r="E88" s="21" t="s">
        <v>100</v>
      </c>
      <c r="F88" s="22">
        <v>31</v>
      </c>
      <c r="G88" s="22">
        <v>2.21</v>
      </c>
      <c r="H88" s="22">
        <v>0.43</v>
      </c>
      <c r="I88" s="22">
        <v>24.03</v>
      </c>
      <c r="J88" s="22">
        <v>111.6</v>
      </c>
      <c r="K88" s="52"/>
      <c r="L88" s="60">
        <v>19.559999999999999</v>
      </c>
    </row>
    <row r="89" spans="1:12" ht="15" x14ac:dyDescent="0.25">
      <c r="A89" s="44"/>
      <c r="B89" s="35"/>
      <c r="C89" s="7"/>
      <c r="D89" s="6"/>
      <c r="E89" s="21" t="s">
        <v>101</v>
      </c>
      <c r="F89" s="22">
        <v>200</v>
      </c>
      <c r="G89" s="22">
        <v>6</v>
      </c>
      <c r="H89" s="22">
        <v>5</v>
      </c>
      <c r="I89" s="22">
        <v>7.8</v>
      </c>
      <c r="J89" s="22">
        <v>100</v>
      </c>
      <c r="K89" s="52"/>
      <c r="L89" s="60">
        <v>24.49</v>
      </c>
    </row>
    <row r="90" spans="1:12" ht="15" x14ac:dyDescent="0.25">
      <c r="A90" s="44"/>
      <c r="B90" s="35"/>
      <c r="C90" s="7"/>
      <c r="D90" s="12" t="s">
        <v>32</v>
      </c>
      <c r="E90" s="9"/>
      <c r="F90" s="13">
        <f>SUM(F81:F89)</f>
        <v>1064</v>
      </c>
      <c r="G90" s="13">
        <f t="shared" ref="G90" si="21">SUM(G81:G89)</f>
        <v>37.47</v>
      </c>
      <c r="H90" s="13">
        <f t="shared" ref="H90" si="22">SUM(H81:H89)</f>
        <v>28.130000000000003</v>
      </c>
      <c r="I90" s="13">
        <f t="shared" ref="I90" si="23">SUM(I81:I89)</f>
        <v>117.89</v>
      </c>
      <c r="J90" s="13">
        <f t="shared" ref="J90:L90" si="24">SUM(J81:J89)</f>
        <v>879.11</v>
      </c>
      <c r="K90" s="53"/>
      <c r="L90" s="59">
        <f t="shared" si="24"/>
        <v>183.71000000000004</v>
      </c>
    </row>
    <row r="91" spans="1:12" ht="15.75" customHeight="1" thickBot="1" x14ac:dyDescent="0.25">
      <c r="A91" s="42">
        <f>A71</f>
        <v>1</v>
      </c>
      <c r="B91" s="43">
        <f>B71</f>
        <v>4</v>
      </c>
      <c r="C91" s="115" t="s">
        <v>4</v>
      </c>
      <c r="D91" s="116"/>
      <c r="E91" s="40"/>
      <c r="F91" s="41">
        <f>F80+F90</f>
        <v>1616</v>
      </c>
      <c r="G91" s="41">
        <f t="shared" ref="G91" si="25">G80+G90</f>
        <v>45.989999999999995</v>
      </c>
      <c r="H91" s="41">
        <f t="shared" ref="H91" si="26">H80+H90</f>
        <v>45.260000000000005</v>
      </c>
      <c r="I91" s="41">
        <f t="shared" ref="I91" si="27">I80+I90</f>
        <v>196.19</v>
      </c>
      <c r="J91" s="41">
        <f t="shared" ref="J91:L91" si="28">J80+J90</f>
        <v>1390.79</v>
      </c>
      <c r="K91" s="54"/>
      <c r="L91" s="61">
        <f t="shared" si="28"/>
        <v>333.00000000000006</v>
      </c>
    </row>
    <row r="92" spans="1:12" ht="19.5" customHeight="1" x14ac:dyDescent="0.25">
      <c r="A92" s="46">
        <v>1</v>
      </c>
      <c r="B92" s="48">
        <v>5</v>
      </c>
      <c r="C92" s="5" t="s">
        <v>19</v>
      </c>
      <c r="D92" s="5" t="s">
        <v>20</v>
      </c>
      <c r="E92" s="27" t="s">
        <v>102</v>
      </c>
      <c r="F92" s="31">
        <v>205</v>
      </c>
      <c r="G92" s="29">
        <v>6.92</v>
      </c>
      <c r="H92" s="29">
        <v>7.74</v>
      </c>
      <c r="I92" s="29">
        <v>29.78</v>
      </c>
      <c r="J92" s="29">
        <v>218.12</v>
      </c>
      <c r="K92" s="51"/>
      <c r="L92" s="57">
        <v>28.37</v>
      </c>
    </row>
    <row r="93" spans="1:12" ht="15.75" customHeight="1" x14ac:dyDescent="0.25">
      <c r="A93" s="44"/>
      <c r="B93" s="35"/>
      <c r="C93" s="7"/>
      <c r="D93" s="6"/>
      <c r="E93" s="36"/>
      <c r="F93" s="37"/>
      <c r="G93" s="38"/>
      <c r="H93" s="38"/>
      <c r="I93" s="38"/>
      <c r="J93" s="38"/>
      <c r="K93" s="52"/>
      <c r="L93" s="58"/>
    </row>
    <row r="94" spans="1:12" ht="15" x14ac:dyDescent="0.25">
      <c r="A94" s="44"/>
      <c r="B94" s="35"/>
      <c r="C94" s="7"/>
      <c r="D94" s="7" t="s">
        <v>21</v>
      </c>
      <c r="E94" s="36" t="s">
        <v>59</v>
      </c>
      <c r="F94" s="37">
        <v>200</v>
      </c>
      <c r="G94" s="38">
        <v>4.32</v>
      </c>
      <c r="H94" s="38">
        <v>3.45</v>
      </c>
      <c r="I94" s="38">
        <v>9.98</v>
      </c>
      <c r="J94" s="38">
        <v>91.7</v>
      </c>
      <c r="K94" s="52"/>
      <c r="L94" s="58">
        <v>20.39</v>
      </c>
    </row>
    <row r="95" spans="1:12" ht="15" x14ac:dyDescent="0.25">
      <c r="A95" s="44"/>
      <c r="B95" s="35"/>
      <c r="C95" s="7"/>
      <c r="D95" s="7" t="s">
        <v>22</v>
      </c>
      <c r="E95" s="36" t="s">
        <v>60</v>
      </c>
      <c r="F95" s="37">
        <v>31.5</v>
      </c>
      <c r="G95" s="38">
        <v>5.3</v>
      </c>
      <c r="H95" s="38">
        <v>4.05</v>
      </c>
      <c r="I95" s="38">
        <v>8.99</v>
      </c>
      <c r="J95" s="38">
        <v>93.65</v>
      </c>
      <c r="K95" s="52"/>
      <c r="L95" s="58">
        <v>20.63</v>
      </c>
    </row>
    <row r="96" spans="1:12" ht="15" x14ac:dyDescent="0.25">
      <c r="A96" s="44"/>
      <c r="B96" s="35"/>
      <c r="C96" s="7"/>
      <c r="D96" s="66"/>
      <c r="E96" s="36"/>
      <c r="F96" s="38"/>
      <c r="G96" s="38"/>
      <c r="H96" s="38"/>
      <c r="I96" s="38"/>
      <c r="J96" s="38"/>
      <c r="K96" s="52"/>
      <c r="L96" s="58"/>
    </row>
    <row r="97" spans="1:12" ht="15" x14ac:dyDescent="0.25">
      <c r="A97" s="44"/>
      <c r="B97" s="35"/>
      <c r="C97" s="7"/>
      <c r="D97" s="7" t="s">
        <v>23</v>
      </c>
      <c r="E97" s="36" t="s">
        <v>44</v>
      </c>
      <c r="F97" s="37">
        <v>100</v>
      </c>
      <c r="G97" s="38">
        <v>0.47</v>
      </c>
      <c r="H97" s="38">
        <v>0.4</v>
      </c>
      <c r="I97" s="38">
        <v>9.8000000000000007</v>
      </c>
      <c r="J97" s="38">
        <v>47</v>
      </c>
      <c r="K97" s="52"/>
      <c r="L97" s="58">
        <v>18.2</v>
      </c>
    </row>
    <row r="98" spans="1:12" ht="30" x14ac:dyDescent="0.25">
      <c r="A98" s="44"/>
      <c r="B98" s="35"/>
      <c r="C98" s="7"/>
      <c r="D98" s="6"/>
      <c r="E98" s="36" t="s">
        <v>103</v>
      </c>
      <c r="F98" s="37">
        <v>45</v>
      </c>
      <c r="G98" s="38">
        <v>2.88</v>
      </c>
      <c r="H98" s="38">
        <v>1.58</v>
      </c>
      <c r="I98" s="38">
        <v>5.31</v>
      </c>
      <c r="J98" s="38">
        <v>46.8</v>
      </c>
      <c r="K98" s="52"/>
      <c r="L98" s="58">
        <v>16.77</v>
      </c>
    </row>
    <row r="99" spans="1:12" ht="15" x14ac:dyDescent="0.25">
      <c r="A99" s="44"/>
      <c r="B99" s="35"/>
      <c r="C99" s="7"/>
      <c r="D99" s="6"/>
      <c r="E99" s="36"/>
      <c r="F99" s="38"/>
      <c r="G99" s="38"/>
      <c r="H99" s="38"/>
      <c r="I99" s="38"/>
      <c r="J99" s="38"/>
      <c r="K99" s="52"/>
      <c r="L99" s="58"/>
    </row>
    <row r="100" spans="1:12" ht="15" x14ac:dyDescent="0.25">
      <c r="A100" s="44"/>
      <c r="B100" s="35"/>
      <c r="C100" s="7"/>
      <c r="D100" s="12" t="s">
        <v>32</v>
      </c>
      <c r="E100" s="9"/>
      <c r="F100" s="13">
        <f>SUM(F92:F99)</f>
        <v>581.5</v>
      </c>
      <c r="G100" s="13">
        <f t="shared" ref="G100" si="29">SUM(G92:G99)</f>
        <v>19.889999999999997</v>
      </c>
      <c r="H100" s="13">
        <f t="shared" ref="H100" si="30">SUM(H92:H99)</f>
        <v>17.220000000000002</v>
      </c>
      <c r="I100" s="13">
        <f t="shared" ref="I100" si="31">SUM(I92:I99)</f>
        <v>63.860000000000014</v>
      </c>
      <c r="J100" s="13">
        <f t="shared" ref="J100:L100" si="32">SUM(J92:J99)</f>
        <v>497.27000000000004</v>
      </c>
      <c r="K100" s="53"/>
      <c r="L100" s="59">
        <f t="shared" si="32"/>
        <v>104.36</v>
      </c>
    </row>
    <row r="101" spans="1:12" ht="15" x14ac:dyDescent="0.25">
      <c r="A101" s="44">
        <f>A92</f>
        <v>1</v>
      </c>
      <c r="B101" s="35">
        <f>B92</f>
        <v>5</v>
      </c>
      <c r="C101" s="7" t="s">
        <v>24</v>
      </c>
      <c r="D101" s="7" t="s">
        <v>25</v>
      </c>
      <c r="E101" s="21" t="s">
        <v>63</v>
      </c>
      <c r="F101" s="22">
        <v>80</v>
      </c>
      <c r="G101" s="22">
        <v>0.7</v>
      </c>
      <c r="H101" s="22">
        <v>0.16</v>
      </c>
      <c r="I101" s="22">
        <v>2.15</v>
      </c>
      <c r="J101" s="22">
        <v>14.4</v>
      </c>
      <c r="K101" s="52"/>
      <c r="L101" s="60">
        <v>24.86</v>
      </c>
    </row>
    <row r="102" spans="1:12" ht="25.5" x14ac:dyDescent="0.25">
      <c r="A102" s="44"/>
      <c r="B102" s="35"/>
      <c r="C102" s="7"/>
      <c r="D102" s="7" t="s">
        <v>26</v>
      </c>
      <c r="E102" s="21" t="s">
        <v>104</v>
      </c>
      <c r="F102" s="22">
        <v>281</v>
      </c>
      <c r="G102" s="22">
        <v>7.95</v>
      </c>
      <c r="H102" s="22">
        <v>10.050000000000001</v>
      </c>
      <c r="I102" s="22">
        <v>12.97</v>
      </c>
      <c r="J102" s="22">
        <v>174.86</v>
      </c>
      <c r="K102" s="52"/>
      <c r="L102" s="60">
        <v>57.38</v>
      </c>
    </row>
    <row r="103" spans="1:12" ht="15" x14ac:dyDescent="0.25">
      <c r="A103" s="44"/>
      <c r="B103" s="35"/>
      <c r="C103" s="7"/>
      <c r="D103" s="7" t="s">
        <v>27</v>
      </c>
      <c r="E103" s="21" t="s">
        <v>105</v>
      </c>
      <c r="F103" s="22">
        <v>90</v>
      </c>
      <c r="G103" s="22">
        <v>6.82</v>
      </c>
      <c r="H103" s="22">
        <v>12.2</v>
      </c>
      <c r="I103" s="22"/>
      <c r="J103" s="22">
        <v>137.11000000000001</v>
      </c>
      <c r="K103" s="52"/>
      <c r="L103" s="60">
        <v>37.56</v>
      </c>
    </row>
    <row r="104" spans="1:12" ht="15" x14ac:dyDescent="0.25">
      <c r="A104" s="44"/>
      <c r="B104" s="35"/>
      <c r="C104" s="7"/>
      <c r="D104" s="7" t="s">
        <v>28</v>
      </c>
      <c r="E104" s="21" t="s">
        <v>106</v>
      </c>
      <c r="F104" s="22">
        <v>160</v>
      </c>
      <c r="G104" s="22">
        <v>6.49</v>
      </c>
      <c r="H104" s="22">
        <v>4.37</v>
      </c>
      <c r="I104" s="22">
        <v>45.41</v>
      </c>
      <c r="J104" s="22">
        <v>246.67</v>
      </c>
      <c r="K104" s="52"/>
      <c r="L104" s="60">
        <v>15.77</v>
      </c>
    </row>
    <row r="105" spans="1:12" ht="15" x14ac:dyDescent="0.25">
      <c r="A105" s="44"/>
      <c r="B105" s="35"/>
      <c r="C105" s="7"/>
      <c r="D105" s="7" t="s">
        <v>29</v>
      </c>
      <c r="E105" s="21" t="s">
        <v>107</v>
      </c>
      <c r="F105" s="22">
        <v>200</v>
      </c>
      <c r="G105" s="22">
        <v>0.08</v>
      </c>
      <c r="H105" s="22">
        <v>0.08</v>
      </c>
      <c r="I105" s="22">
        <v>9.9600000000000009</v>
      </c>
      <c r="J105" s="22">
        <v>41.9</v>
      </c>
      <c r="K105" s="52"/>
      <c r="L105" s="60">
        <v>5.56</v>
      </c>
    </row>
    <row r="106" spans="1:12" ht="25.5" x14ac:dyDescent="0.25">
      <c r="A106" s="44"/>
      <c r="B106" s="35"/>
      <c r="C106" s="7"/>
      <c r="D106" s="7"/>
      <c r="E106" s="21" t="s">
        <v>109</v>
      </c>
      <c r="F106" s="22">
        <v>200</v>
      </c>
      <c r="G106" s="22"/>
      <c r="H106" s="22"/>
      <c r="I106" s="22">
        <v>23</v>
      </c>
      <c r="J106" s="22">
        <v>92</v>
      </c>
      <c r="K106" s="52"/>
      <c r="L106" s="60">
        <v>22.57</v>
      </c>
    </row>
    <row r="107" spans="1:12" ht="15" x14ac:dyDescent="0.25">
      <c r="A107" s="44"/>
      <c r="B107" s="35"/>
      <c r="C107" s="7"/>
      <c r="D107" s="7" t="s">
        <v>30</v>
      </c>
      <c r="E107" s="21"/>
      <c r="F107" s="22"/>
      <c r="G107" s="22"/>
      <c r="H107" s="22"/>
      <c r="I107" s="22"/>
      <c r="J107" s="22"/>
      <c r="K107" s="52"/>
      <c r="L107" s="60"/>
    </row>
    <row r="108" spans="1:12" ht="15" x14ac:dyDescent="0.25">
      <c r="A108" s="44"/>
      <c r="B108" s="35"/>
      <c r="C108" s="7"/>
      <c r="D108" s="7" t="s">
        <v>31</v>
      </c>
      <c r="E108" s="21" t="s">
        <v>108</v>
      </c>
      <c r="F108" s="22">
        <v>25</v>
      </c>
      <c r="G108" s="22">
        <v>1.65</v>
      </c>
      <c r="H108" s="22">
        <v>0.28000000000000003</v>
      </c>
      <c r="I108" s="22">
        <v>10.25</v>
      </c>
      <c r="J108" s="22">
        <v>50</v>
      </c>
      <c r="K108" s="52"/>
      <c r="L108" s="60">
        <v>2.2400000000000002</v>
      </c>
    </row>
    <row r="109" spans="1:12" ht="15" x14ac:dyDescent="0.25">
      <c r="A109" s="44"/>
      <c r="B109" s="35"/>
      <c r="C109" s="7"/>
      <c r="D109" s="6"/>
      <c r="E109" s="21" t="s">
        <v>110</v>
      </c>
      <c r="F109" s="22">
        <v>50</v>
      </c>
      <c r="G109" s="22">
        <v>3.6</v>
      </c>
      <c r="H109" s="22">
        <v>9.18</v>
      </c>
      <c r="I109" s="22">
        <v>35.770000000000003</v>
      </c>
      <c r="J109" s="22">
        <v>240.1</v>
      </c>
      <c r="K109" s="52"/>
      <c r="L109" s="60">
        <v>27.08</v>
      </c>
    </row>
    <row r="110" spans="1:12" ht="15" x14ac:dyDescent="0.25">
      <c r="A110" s="44"/>
      <c r="B110" s="35"/>
      <c r="C110" s="7"/>
      <c r="D110" s="6"/>
      <c r="E110" s="21" t="s">
        <v>111</v>
      </c>
      <c r="F110" s="22">
        <v>200</v>
      </c>
      <c r="G110" s="22">
        <v>5.6</v>
      </c>
      <c r="H110" s="22">
        <v>5</v>
      </c>
      <c r="I110" s="22">
        <v>22</v>
      </c>
      <c r="J110" s="22">
        <v>148</v>
      </c>
      <c r="K110" s="52"/>
      <c r="L110" s="60">
        <v>35.619999999999997</v>
      </c>
    </row>
    <row r="111" spans="1:12" ht="15" x14ac:dyDescent="0.25">
      <c r="A111" s="44"/>
      <c r="B111" s="35"/>
      <c r="C111" s="7"/>
      <c r="D111" s="12" t="s">
        <v>32</v>
      </c>
      <c r="E111" s="9"/>
      <c r="F111" s="13">
        <f>SUM(F101:F110)</f>
        <v>1286</v>
      </c>
      <c r="G111" s="13">
        <f t="shared" ref="G111" si="33">SUM(G101:G110)</f>
        <v>32.89</v>
      </c>
      <c r="H111" s="13">
        <f t="shared" ref="H111" si="34">SUM(H101:H110)</f>
        <v>41.32</v>
      </c>
      <c r="I111" s="13">
        <f t="shared" ref="I111" si="35">SUM(I101:I110)</f>
        <v>161.51000000000002</v>
      </c>
      <c r="J111" s="13">
        <f t="shared" ref="J111:L111" si="36">SUM(J101:J110)</f>
        <v>1145.04</v>
      </c>
      <c r="K111" s="53"/>
      <c r="L111" s="59">
        <f t="shared" si="36"/>
        <v>228.64000000000004</v>
      </c>
    </row>
    <row r="112" spans="1:12" ht="15.75" customHeight="1" thickBot="1" x14ac:dyDescent="0.25">
      <c r="A112" s="15">
        <f>A92</f>
        <v>1</v>
      </c>
      <c r="B112" s="16">
        <f>B92</f>
        <v>5</v>
      </c>
      <c r="C112" s="117" t="s">
        <v>4</v>
      </c>
      <c r="D112" s="118"/>
      <c r="E112" s="17"/>
      <c r="F112" s="18">
        <f>F100+F111</f>
        <v>1867.5</v>
      </c>
      <c r="G112" s="18">
        <f t="shared" ref="G112" si="37">G100+G111</f>
        <v>52.78</v>
      </c>
      <c r="H112" s="18">
        <f t="shared" ref="H112" si="38">H100+H111</f>
        <v>58.540000000000006</v>
      </c>
      <c r="I112" s="18">
        <f t="shared" ref="I112" si="39">I100+I111</f>
        <v>225.37000000000003</v>
      </c>
      <c r="J112" s="18">
        <f t="shared" ref="J112:L112" si="40">J100+J111</f>
        <v>1642.31</v>
      </c>
      <c r="K112" s="55"/>
      <c r="L112" s="62">
        <f t="shared" si="40"/>
        <v>333.00000000000006</v>
      </c>
    </row>
    <row r="113" spans="1:12" ht="30" x14ac:dyDescent="0.25">
      <c r="A113" s="14">
        <v>2</v>
      </c>
      <c r="B113" s="11">
        <v>1</v>
      </c>
      <c r="C113" s="8" t="s">
        <v>19</v>
      </c>
      <c r="D113" s="8" t="s">
        <v>20</v>
      </c>
      <c r="E113" s="36" t="s">
        <v>112</v>
      </c>
      <c r="F113" s="37">
        <v>225</v>
      </c>
      <c r="G113" s="38">
        <v>6.58</v>
      </c>
      <c r="H113" s="38">
        <v>7.92</v>
      </c>
      <c r="I113" s="38">
        <v>24.35</v>
      </c>
      <c r="J113" s="38">
        <v>197.67</v>
      </c>
      <c r="K113" s="52"/>
      <c r="L113" s="58">
        <v>39.81</v>
      </c>
    </row>
    <row r="114" spans="1:12" ht="15" x14ac:dyDescent="0.25">
      <c r="A114" s="44"/>
      <c r="B114" s="35"/>
      <c r="C114" s="7"/>
      <c r="D114" s="6"/>
      <c r="E114" s="36" t="s">
        <v>54</v>
      </c>
      <c r="F114" s="38">
        <v>10</v>
      </c>
      <c r="G114" s="38">
        <v>0.1</v>
      </c>
      <c r="H114" s="38">
        <v>7.25</v>
      </c>
      <c r="I114" s="38">
        <v>0.14000000000000001</v>
      </c>
      <c r="J114" s="38">
        <v>66.209999999999994</v>
      </c>
      <c r="K114" s="52"/>
      <c r="L114" s="58">
        <v>15.57</v>
      </c>
    </row>
    <row r="115" spans="1:12" ht="15" x14ac:dyDescent="0.25">
      <c r="A115" s="44"/>
      <c r="B115" s="35"/>
      <c r="C115" s="7"/>
      <c r="D115" s="7" t="s">
        <v>21</v>
      </c>
      <c r="E115" s="36" t="s">
        <v>84</v>
      </c>
      <c r="F115" s="38">
        <v>200</v>
      </c>
      <c r="G115" s="38">
        <v>3.72</v>
      </c>
      <c r="H115" s="38">
        <v>3</v>
      </c>
      <c r="I115" s="38">
        <v>12.18</v>
      </c>
      <c r="J115" s="38">
        <v>94.2</v>
      </c>
      <c r="K115" s="52"/>
      <c r="L115" s="58">
        <v>17.739999999999998</v>
      </c>
    </row>
    <row r="116" spans="1:12" ht="15" x14ac:dyDescent="0.25">
      <c r="A116" s="44"/>
      <c r="B116" s="35"/>
      <c r="C116" s="7"/>
      <c r="D116" s="7"/>
      <c r="E116" s="36" t="s">
        <v>113</v>
      </c>
      <c r="F116" s="38">
        <v>200</v>
      </c>
      <c r="G116" s="38">
        <v>5.6</v>
      </c>
      <c r="H116" s="38">
        <v>5</v>
      </c>
      <c r="I116" s="38">
        <v>22</v>
      </c>
      <c r="J116" s="38">
        <v>148</v>
      </c>
      <c r="K116" s="52"/>
      <c r="L116" s="58">
        <v>35.619999999999997</v>
      </c>
    </row>
    <row r="117" spans="1:12" ht="15" x14ac:dyDescent="0.25">
      <c r="A117" s="44"/>
      <c r="B117" s="35"/>
      <c r="C117" s="7"/>
      <c r="D117" s="7" t="s">
        <v>22</v>
      </c>
      <c r="E117" s="36" t="s">
        <v>46</v>
      </c>
      <c r="F117" s="38">
        <v>20</v>
      </c>
      <c r="G117" s="38">
        <v>1.46</v>
      </c>
      <c r="H117" s="38">
        <v>0.26</v>
      </c>
      <c r="I117" s="38">
        <v>7.28</v>
      </c>
      <c r="J117" s="38">
        <v>37.4</v>
      </c>
      <c r="K117" s="52"/>
      <c r="L117" s="58">
        <v>1.76</v>
      </c>
    </row>
    <row r="118" spans="1:12" ht="15" x14ac:dyDescent="0.25">
      <c r="A118" s="44"/>
      <c r="B118" s="35"/>
      <c r="C118" s="7"/>
      <c r="D118" s="66"/>
      <c r="E118" s="36"/>
      <c r="F118" s="38"/>
      <c r="G118" s="38"/>
      <c r="H118" s="38"/>
      <c r="I118" s="38"/>
      <c r="J118" s="38"/>
      <c r="K118" s="52"/>
      <c r="L118" s="58"/>
    </row>
    <row r="119" spans="1:12" ht="14.25" customHeight="1" x14ac:dyDescent="0.25">
      <c r="A119" s="44"/>
      <c r="B119" s="35"/>
      <c r="C119" s="7"/>
      <c r="D119" s="7" t="s">
        <v>23</v>
      </c>
      <c r="E119" s="36"/>
      <c r="F119" s="38"/>
      <c r="G119" s="38"/>
      <c r="H119" s="38"/>
      <c r="I119" s="38"/>
      <c r="J119" s="38"/>
      <c r="K119" s="52"/>
      <c r="L119" s="58"/>
    </row>
    <row r="120" spans="1:12" ht="15" x14ac:dyDescent="0.25">
      <c r="A120" s="44"/>
      <c r="B120" s="35"/>
      <c r="C120" s="7"/>
      <c r="D120" s="6"/>
      <c r="E120" s="36"/>
      <c r="F120" s="38"/>
      <c r="G120" s="38"/>
      <c r="H120" s="38"/>
      <c r="I120" s="38"/>
      <c r="J120" s="38"/>
      <c r="K120" s="52"/>
      <c r="L120" s="58"/>
    </row>
    <row r="121" spans="1:12" ht="15" x14ac:dyDescent="0.25">
      <c r="A121" s="44"/>
      <c r="B121" s="35"/>
      <c r="C121" s="7"/>
      <c r="D121" s="6"/>
      <c r="E121" s="28"/>
      <c r="F121" s="32"/>
      <c r="G121" s="30"/>
      <c r="H121" s="30"/>
      <c r="I121" s="30"/>
      <c r="J121" s="30"/>
      <c r="K121" s="64"/>
      <c r="L121" s="65"/>
    </row>
    <row r="122" spans="1:12" ht="15" x14ac:dyDescent="0.25">
      <c r="A122" s="44"/>
      <c r="B122" s="35"/>
      <c r="C122" s="7"/>
      <c r="D122" s="12" t="s">
        <v>32</v>
      </c>
      <c r="E122" s="9"/>
      <c r="F122" s="13">
        <f>SUM(F113:F121)</f>
        <v>655</v>
      </c>
      <c r="G122" s="13">
        <f t="shared" ref="G122:J122" si="41">SUM(G113:G121)</f>
        <v>17.46</v>
      </c>
      <c r="H122" s="13">
        <f t="shared" si="41"/>
        <v>23.430000000000003</v>
      </c>
      <c r="I122" s="13">
        <f t="shared" si="41"/>
        <v>65.95</v>
      </c>
      <c r="J122" s="13">
        <f t="shared" si="41"/>
        <v>543.48</v>
      </c>
      <c r="K122" s="53"/>
      <c r="L122" s="59">
        <f t="shared" ref="L122" si="42">SUM(L113:L121)</f>
        <v>110.50000000000001</v>
      </c>
    </row>
    <row r="123" spans="1:12" ht="15" x14ac:dyDescent="0.25">
      <c r="A123" s="44">
        <f>A113</f>
        <v>2</v>
      </c>
      <c r="B123" s="35">
        <f>B113</f>
        <v>1</v>
      </c>
      <c r="C123" s="7" t="s">
        <v>24</v>
      </c>
      <c r="D123" s="7" t="s">
        <v>25</v>
      </c>
      <c r="E123" s="21" t="s">
        <v>114</v>
      </c>
      <c r="F123" s="22">
        <v>100</v>
      </c>
      <c r="G123" s="22">
        <v>0.68</v>
      </c>
      <c r="H123" s="22">
        <v>0.11</v>
      </c>
      <c r="I123" s="22">
        <v>3.19</v>
      </c>
      <c r="J123" s="22">
        <v>15.35</v>
      </c>
      <c r="K123" s="52"/>
      <c r="L123" s="60">
        <v>19.3</v>
      </c>
    </row>
    <row r="124" spans="1:12" ht="25.5" x14ac:dyDescent="0.25">
      <c r="A124" s="44"/>
      <c r="B124" s="35"/>
      <c r="C124" s="7"/>
      <c r="D124" s="7" t="s">
        <v>26</v>
      </c>
      <c r="E124" s="21" t="s">
        <v>115</v>
      </c>
      <c r="F124" s="22">
        <v>271</v>
      </c>
      <c r="G124" s="22">
        <v>7.07</v>
      </c>
      <c r="H124" s="22">
        <v>10.7</v>
      </c>
      <c r="I124" s="22">
        <v>16.309999999999999</v>
      </c>
      <c r="J124" s="22">
        <v>191.96</v>
      </c>
      <c r="K124" s="52"/>
      <c r="L124" s="60">
        <v>30.74</v>
      </c>
    </row>
    <row r="125" spans="1:12" ht="15" x14ac:dyDescent="0.25">
      <c r="A125" s="44"/>
      <c r="B125" s="35"/>
      <c r="C125" s="7"/>
      <c r="D125" s="7" t="s">
        <v>27</v>
      </c>
      <c r="E125" s="21" t="s">
        <v>116</v>
      </c>
      <c r="F125" s="22">
        <v>90</v>
      </c>
      <c r="G125" s="22">
        <v>13.56</v>
      </c>
      <c r="H125" s="22">
        <v>19.34</v>
      </c>
      <c r="I125" s="22">
        <v>6.44</v>
      </c>
      <c r="J125" s="22">
        <v>254.02</v>
      </c>
      <c r="K125" s="52"/>
      <c r="L125" s="60">
        <v>43.2</v>
      </c>
    </row>
    <row r="126" spans="1:12" ht="15" x14ac:dyDescent="0.25">
      <c r="A126" s="44"/>
      <c r="B126" s="35"/>
      <c r="C126" s="7"/>
      <c r="D126" s="7" t="s">
        <v>28</v>
      </c>
      <c r="E126" s="21" t="s">
        <v>117</v>
      </c>
      <c r="F126" s="22">
        <v>160</v>
      </c>
      <c r="G126" s="22">
        <v>5.65</v>
      </c>
      <c r="H126" s="22">
        <v>4.9400000000000004</v>
      </c>
      <c r="I126" s="22">
        <v>29.37</v>
      </c>
      <c r="J126" s="22">
        <v>186.04</v>
      </c>
      <c r="K126" s="52"/>
      <c r="L126" s="60">
        <v>12.45</v>
      </c>
    </row>
    <row r="127" spans="1:12" ht="15" x14ac:dyDescent="0.25">
      <c r="A127" s="44"/>
      <c r="B127" s="35"/>
      <c r="C127" s="7"/>
      <c r="D127" s="7" t="s">
        <v>29</v>
      </c>
      <c r="E127" s="21" t="s">
        <v>79</v>
      </c>
      <c r="F127" s="22">
        <v>200</v>
      </c>
      <c r="G127" s="22">
        <v>0.23</v>
      </c>
      <c r="H127" s="22">
        <v>0.04</v>
      </c>
      <c r="I127" s="22">
        <v>9.39</v>
      </c>
      <c r="J127" s="22">
        <v>41.13</v>
      </c>
      <c r="K127" s="52"/>
      <c r="L127" s="60">
        <v>8.5399999999999991</v>
      </c>
    </row>
    <row r="128" spans="1:12" ht="25.5" x14ac:dyDescent="0.25">
      <c r="A128" s="44"/>
      <c r="B128" s="35"/>
      <c r="C128" s="7"/>
      <c r="D128" s="7"/>
      <c r="E128" s="21" t="s">
        <v>109</v>
      </c>
      <c r="F128" s="22">
        <v>200</v>
      </c>
      <c r="G128" s="22"/>
      <c r="H128" s="22"/>
      <c r="I128" s="22">
        <v>23</v>
      </c>
      <c r="J128" s="22">
        <v>92</v>
      </c>
      <c r="K128" s="52"/>
      <c r="L128" s="60">
        <v>22.57</v>
      </c>
    </row>
    <row r="129" spans="1:12" ht="15" x14ac:dyDescent="0.25">
      <c r="A129" s="44"/>
      <c r="B129" s="35"/>
      <c r="C129" s="7"/>
      <c r="D129" s="7" t="s">
        <v>30</v>
      </c>
      <c r="E129" s="21" t="s">
        <v>43</v>
      </c>
      <c r="F129" s="22">
        <v>27</v>
      </c>
      <c r="G129" s="22">
        <v>2.16</v>
      </c>
      <c r="H129" s="22">
        <v>0.35</v>
      </c>
      <c r="I129" s="22">
        <v>14.04</v>
      </c>
      <c r="J129" s="22">
        <v>68.040000000000006</v>
      </c>
      <c r="K129" s="52"/>
      <c r="L129" s="60">
        <v>2.68</v>
      </c>
    </row>
    <row r="130" spans="1:12" ht="15" x14ac:dyDescent="0.25">
      <c r="A130" s="44"/>
      <c r="B130" s="35"/>
      <c r="C130" s="7"/>
      <c r="D130" s="7" t="s">
        <v>31</v>
      </c>
      <c r="E130" s="21"/>
      <c r="F130" s="22"/>
      <c r="G130" s="22"/>
      <c r="H130" s="22"/>
      <c r="I130" s="22"/>
      <c r="J130" s="22"/>
      <c r="K130" s="52"/>
      <c r="L130" s="60"/>
    </row>
    <row r="131" spans="1:12" ht="15" x14ac:dyDescent="0.25">
      <c r="A131" s="44"/>
      <c r="B131" s="35"/>
      <c r="C131" s="7"/>
      <c r="D131" s="6"/>
      <c r="E131" s="21" t="s">
        <v>118</v>
      </c>
      <c r="F131" s="22">
        <v>84</v>
      </c>
      <c r="G131" s="22">
        <v>2.96</v>
      </c>
      <c r="H131" s="22">
        <v>5.38</v>
      </c>
      <c r="I131" s="22">
        <v>19.34</v>
      </c>
      <c r="J131" s="22">
        <v>139.84</v>
      </c>
      <c r="K131" s="52"/>
      <c r="L131" s="60">
        <v>31.98</v>
      </c>
    </row>
    <row r="132" spans="1:12" ht="15" x14ac:dyDescent="0.25">
      <c r="A132" s="44"/>
      <c r="B132" s="35"/>
      <c r="C132" s="7"/>
      <c r="D132" s="6"/>
      <c r="E132" s="21" t="s">
        <v>119</v>
      </c>
      <c r="F132" s="22">
        <v>65</v>
      </c>
      <c r="G132" s="22">
        <v>1.85</v>
      </c>
      <c r="H132" s="22">
        <v>7.5</v>
      </c>
      <c r="I132" s="22">
        <v>20.399999999999999</v>
      </c>
      <c r="J132" s="22">
        <v>156.80000000000001</v>
      </c>
      <c r="K132" s="52"/>
      <c r="L132" s="60">
        <v>51.04</v>
      </c>
    </row>
    <row r="133" spans="1:12" ht="15" x14ac:dyDescent="0.25">
      <c r="A133" s="44"/>
      <c r="B133" s="35"/>
      <c r="C133" s="7"/>
      <c r="D133" s="12" t="s">
        <v>32</v>
      </c>
      <c r="E133" s="9"/>
      <c r="F133" s="13">
        <f>SUM(F123:F132)</f>
        <v>1197</v>
      </c>
      <c r="G133" s="13">
        <f>SUM(G123:G132)</f>
        <v>34.160000000000004</v>
      </c>
      <c r="H133" s="13">
        <f>SUM(H123:H132)</f>
        <v>48.36</v>
      </c>
      <c r="I133" s="13">
        <f>SUM(I123:I132)</f>
        <v>141.48000000000002</v>
      </c>
      <c r="J133" s="13">
        <f>SUM(J123:J132)</f>
        <v>1145.18</v>
      </c>
      <c r="K133" s="53"/>
      <c r="L133" s="59">
        <f>SUM(L123:L132)</f>
        <v>222.5</v>
      </c>
    </row>
    <row r="134" spans="1:12" ht="15.75" thickBot="1" x14ac:dyDescent="0.25">
      <c r="A134" s="42">
        <f>A113</f>
        <v>2</v>
      </c>
      <c r="B134" s="43">
        <f>B113</f>
        <v>1</v>
      </c>
      <c r="C134" s="115" t="s">
        <v>4</v>
      </c>
      <c r="D134" s="116"/>
      <c r="E134" s="40"/>
      <c r="F134" s="41">
        <f>F122+F133</f>
        <v>1852</v>
      </c>
      <c r="G134" s="41">
        <f>G122+G133</f>
        <v>51.620000000000005</v>
      </c>
      <c r="H134" s="41">
        <f>H122+H133</f>
        <v>71.790000000000006</v>
      </c>
      <c r="I134" s="41">
        <f>I122+I133</f>
        <v>207.43</v>
      </c>
      <c r="J134" s="41">
        <f>J122+J133</f>
        <v>1688.66</v>
      </c>
      <c r="K134" s="54"/>
      <c r="L134" s="61">
        <f>L122+L133</f>
        <v>333</v>
      </c>
    </row>
    <row r="135" spans="1:12" ht="15" x14ac:dyDescent="0.25">
      <c r="A135" s="46">
        <v>2</v>
      </c>
      <c r="B135" s="48">
        <v>2</v>
      </c>
      <c r="C135" s="5" t="s">
        <v>19</v>
      </c>
      <c r="D135" s="5" t="s">
        <v>20</v>
      </c>
      <c r="E135" s="27" t="s">
        <v>121</v>
      </c>
      <c r="F135" s="31">
        <v>150</v>
      </c>
      <c r="G135" s="29">
        <v>15.64</v>
      </c>
      <c r="H135" s="29">
        <v>16.059999999999999</v>
      </c>
      <c r="I135" s="29">
        <v>2.54</v>
      </c>
      <c r="J135" s="29">
        <v>218.48</v>
      </c>
      <c r="K135" s="51"/>
      <c r="L135" s="57">
        <v>44.06</v>
      </c>
    </row>
    <row r="136" spans="1:12" ht="15" x14ac:dyDescent="0.25">
      <c r="A136" s="44"/>
      <c r="B136" s="35"/>
      <c r="C136" s="7"/>
      <c r="D136" s="6"/>
      <c r="E136" s="36" t="s">
        <v>53</v>
      </c>
      <c r="F136" s="37">
        <v>60</v>
      </c>
      <c r="G136" s="38">
        <v>7.44</v>
      </c>
      <c r="H136" s="38">
        <v>4.74</v>
      </c>
      <c r="I136" s="38">
        <v>11.64</v>
      </c>
      <c r="J136" s="38">
        <v>118.98</v>
      </c>
      <c r="K136" s="52"/>
      <c r="L136" s="58">
        <v>80.06</v>
      </c>
    </row>
    <row r="137" spans="1:12" ht="15" x14ac:dyDescent="0.25">
      <c r="A137" s="44"/>
      <c r="B137" s="35"/>
      <c r="C137" s="7"/>
      <c r="D137" s="7" t="s">
        <v>21</v>
      </c>
      <c r="E137" s="36" t="s">
        <v>75</v>
      </c>
      <c r="F137" s="37">
        <v>207</v>
      </c>
      <c r="G137" s="38">
        <v>0.06</v>
      </c>
      <c r="H137" s="38">
        <v>0.01</v>
      </c>
      <c r="I137" s="38">
        <v>4.21</v>
      </c>
      <c r="J137" s="38">
        <v>18.39</v>
      </c>
      <c r="K137" s="52"/>
      <c r="L137" s="58">
        <v>3.63</v>
      </c>
    </row>
    <row r="138" spans="1:12" ht="15" x14ac:dyDescent="0.25">
      <c r="A138" s="44"/>
      <c r="B138" s="35"/>
      <c r="C138" s="7"/>
      <c r="D138" s="7" t="s">
        <v>22</v>
      </c>
      <c r="E138" s="36" t="s">
        <v>120</v>
      </c>
      <c r="F138" s="37">
        <v>31.5</v>
      </c>
      <c r="G138" s="38">
        <v>3.89</v>
      </c>
      <c r="H138" s="38">
        <v>3.65</v>
      </c>
      <c r="I138" s="38"/>
      <c r="J138" s="38">
        <v>48.43</v>
      </c>
      <c r="K138" s="52"/>
      <c r="L138" s="58">
        <v>21.28</v>
      </c>
    </row>
    <row r="139" spans="1:12" ht="15" x14ac:dyDescent="0.25">
      <c r="A139" s="44"/>
      <c r="B139" s="35"/>
      <c r="C139" s="7"/>
      <c r="D139" s="66"/>
      <c r="E139" s="36"/>
      <c r="F139" s="38"/>
      <c r="G139" s="38"/>
      <c r="H139" s="38"/>
      <c r="I139" s="38"/>
      <c r="J139" s="38"/>
      <c r="K139" s="52"/>
      <c r="L139" s="58"/>
    </row>
    <row r="140" spans="1:12" ht="15" x14ac:dyDescent="0.25">
      <c r="A140" s="44"/>
      <c r="B140" s="35"/>
      <c r="C140" s="7"/>
      <c r="D140" s="7" t="s">
        <v>23</v>
      </c>
      <c r="E140" s="36"/>
      <c r="F140" s="49"/>
      <c r="G140" s="38"/>
      <c r="H140" s="38"/>
      <c r="I140" s="38"/>
      <c r="J140" s="38"/>
      <c r="K140" s="52"/>
      <c r="L140" s="58"/>
    </row>
    <row r="141" spans="1:12" ht="15" x14ac:dyDescent="0.25">
      <c r="A141" s="44"/>
      <c r="B141" s="35"/>
      <c r="C141" s="7"/>
      <c r="D141" s="6"/>
      <c r="E141" s="36"/>
      <c r="F141" s="49"/>
      <c r="G141" s="38"/>
      <c r="H141" s="38"/>
      <c r="I141" s="38"/>
      <c r="J141" s="38"/>
      <c r="K141" s="52"/>
      <c r="L141" s="58"/>
    </row>
    <row r="142" spans="1:12" ht="15" x14ac:dyDescent="0.25">
      <c r="A142" s="44"/>
      <c r="B142" s="35"/>
      <c r="C142" s="7"/>
      <c r="D142" s="6"/>
      <c r="E142" s="36"/>
      <c r="F142" s="49"/>
      <c r="G142" s="38"/>
      <c r="H142" s="38"/>
      <c r="I142" s="38"/>
      <c r="J142" s="38"/>
      <c r="K142" s="52"/>
      <c r="L142" s="58"/>
    </row>
    <row r="143" spans="1:12" ht="15" x14ac:dyDescent="0.25">
      <c r="A143" s="44"/>
      <c r="B143" s="35"/>
      <c r="C143" s="7"/>
      <c r="D143" s="12" t="s">
        <v>32</v>
      </c>
      <c r="E143" s="9"/>
      <c r="F143" s="13">
        <f>SUM(F135:F142)</f>
        <v>448.5</v>
      </c>
      <c r="G143" s="13">
        <f t="shared" ref="G143:J143" si="43">SUM(G135:G142)</f>
        <v>27.03</v>
      </c>
      <c r="H143" s="13">
        <f t="shared" si="43"/>
        <v>24.459999999999997</v>
      </c>
      <c r="I143" s="13">
        <f t="shared" si="43"/>
        <v>18.39</v>
      </c>
      <c r="J143" s="13">
        <f t="shared" si="43"/>
        <v>404.28</v>
      </c>
      <c r="K143" s="53"/>
      <c r="L143" s="59">
        <f t="shared" ref="L143" si="44">SUM(L135:L142)</f>
        <v>149.03</v>
      </c>
    </row>
    <row r="144" spans="1:12" ht="15" x14ac:dyDescent="0.25">
      <c r="A144" s="44">
        <f>A135</f>
        <v>2</v>
      </c>
      <c r="B144" s="35">
        <f>B135</f>
        <v>2</v>
      </c>
      <c r="C144" s="7" t="s">
        <v>24</v>
      </c>
      <c r="D144" s="7" t="s">
        <v>25</v>
      </c>
      <c r="E144" s="21" t="s">
        <v>122</v>
      </c>
      <c r="F144" s="22">
        <v>90</v>
      </c>
      <c r="G144" s="22">
        <v>0.79</v>
      </c>
      <c r="H144" s="22">
        <v>0.18</v>
      </c>
      <c r="I144" s="22">
        <v>2.42</v>
      </c>
      <c r="J144" s="22">
        <v>16.2</v>
      </c>
      <c r="K144" s="52"/>
      <c r="L144" s="60">
        <v>27.96</v>
      </c>
    </row>
    <row r="145" spans="1:12" ht="15" x14ac:dyDescent="0.25">
      <c r="A145" s="44"/>
      <c r="B145" s="35"/>
      <c r="C145" s="7"/>
      <c r="D145" s="7" t="s">
        <v>26</v>
      </c>
      <c r="E145" s="21" t="s">
        <v>97</v>
      </c>
      <c r="F145" s="22">
        <v>241</v>
      </c>
      <c r="G145" s="22">
        <v>9.56</v>
      </c>
      <c r="H145" s="22">
        <v>5.8</v>
      </c>
      <c r="I145" s="22">
        <v>12.05</v>
      </c>
      <c r="J145" s="22">
        <v>138.46</v>
      </c>
      <c r="K145" s="52"/>
      <c r="L145" s="60">
        <v>39.19</v>
      </c>
    </row>
    <row r="146" spans="1:12" ht="15" x14ac:dyDescent="0.25">
      <c r="A146" s="44"/>
      <c r="B146" s="35"/>
      <c r="C146" s="7"/>
      <c r="D146" s="7" t="s">
        <v>27</v>
      </c>
      <c r="E146" s="21" t="s">
        <v>123</v>
      </c>
      <c r="F146" s="22">
        <v>200</v>
      </c>
      <c r="G146" s="22">
        <v>15.25</v>
      </c>
      <c r="H146" s="22">
        <v>15.2</v>
      </c>
      <c r="I146" s="22">
        <v>32.6</v>
      </c>
      <c r="J146" s="22">
        <v>334.67</v>
      </c>
      <c r="K146" s="52"/>
      <c r="L146" s="60">
        <v>56.66</v>
      </c>
    </row>
    <row r="147" spans="1:12" ht="15" x14ac:dyDescent="0.25">
      <c r="A147" s="44"/>
      <c r="B147" s="35"/>
      <c r="C147" s="7"/>
      <c r="D147" s="7" t="s">
        <v>28</v>
      </c>
      <c r="E147" s="21"/>
      <c r="F147" s="22"/>
      <c r="G147" s="22"/>
      <c r="H147" s="22"/>
      <c r="I147" s="22"/>
      <c r="J147" s="22"/>
      <c r="K147" s="52"/>
      <c r="L147" s="60"/>
    </row>
    <row r="148" spans="1:12" ht="15" x14ac:dyDescent="0.25">
      <c r="A148" s="44"/>
      <c r="B148" s="35"/>
      <c r="C148" s="7"/>
      <c r="D148" s="7" t="s">
        <v>29</v>
      </c>
      <c r="E148" s="21" t="s">
        <v>124</v>
      </c>
      <c r="F148" s="22">
        <v>200</v>
      </c>
      <c r="G148" s="22"/>
      <c r="H148" s="22"/>
      <c r="I148" s="22"/>
      <c r="J148" s="22"/>
      <c r="K148" s="52"/>
      <c r="L148" s="60">
        <v>17.98</v>
      </c>
    </row>
    <row r="149" spans="1:12" ht="25.5" x14ac:dyDescent="0.25">
      <c r="A149" s="44"/>
      <c r="B149" s="35"/>
      <c r="C149" s="7"/>
      <c r="D149" s="7"/>
      <c r="E149" s="21" t="s">
        <v>109</v>
      </c>
      <c r="F149" s="22">
        <v>200</v>
      </c>
      <c r="G149" s="22"/>
      <c r="H149" s="22"/>
      <c r="I149" s="22"/>
      <c r="J149" s="22">
        <v>92</v>
      </c>
      <c r="K149" s="52"/>
      <c r="L149" s="60">
        <v>22.57</v>
      </c>
    </row>
    <row r="150" spans="1:12" ht="15" x14ac:dyDescent="0.25">
      <c r="A150" s="44"/>
      <c r="B150" s="35"/>
      <c r="C150" s="7"/>
      <c r="D150" s="7" t="s">
        <v>30</v>
      </c>
      <c r="E150" s="21" t="s">
        <v>91</v>
      </c>
      <c r="F150" s="22">
        <v>20</v>
      </c>
      <c r="G150" s="22">
        <v>1.62</v>
      </c>
      <c r="H150" s="22">
        <v>0.52</v>
      </c>
      <c r="I150" s="22">
        <v>11.08</v>
      </c>
      <c r="J150" s="22">
        <v>55.4</v>
      </c>
      <c r="K150" s="52"/>
      <c r="L150" s="60">
        <v>2.57</v>
      </c>
    </row>
    <row r="151" spans="1:12" ht="15" x14ac:dyDescent="0.25">
      <c r="A151" s="44"/>
      <c r="B151" s="35"/>
      <c r="C151" s="7"/>
      <c r="D151" s="7" t="s">
        <v>31</v>
      </c>
      <c r="E151" s="21" t="s">
        <v>48</v>
      </c>
      <c r="F151" s="22">
        <v>20</v>
      </c>
      <c r="G151" s="22">
        <v>1.48</v>
      </c>
      <c r="H151" s="22">
        <v>0.46</v>
      </c>
      <c r="I151" s="22">
        <v>9.5</v>
      </c>
      <c r="J151" s="22">
        <v>48</v>
      </c>
      <c r="K151" s="52"/>
      <c r="L151" s="60">
        <v>2.1800000000000002</v>
      </c>
    </row>
    <row r="152" spans="1:12" ht="15" x14ac:dyDescent="0.25">
      <c r="A152" s="44"/>
      <c r="B152" s="35"/>
      <c r="C152" s="7"/>
      <c r="D152" s="6"/>
      <c r="E152" s="21" t="s">
        <v>125</v>
      </c>
      <c r="F152" s="22">
        <v>50</v>
      </c>
      <c r="G152" s="22">
        <v>3.65</v>
      </c>
      <c r="H152" s="22">
        <v>15.17</v>
      </c>
      <c r="I152" s="22">
        <v>30.69</v>
      </c>
      <c r="J152" s="22">
        <v>273.89</v>
      </c>
      <c r="K152" s="52"/>
      <c r="L152" s="60">
        <v>14.86</v>
      </c>
    </row>
    <row r="153" spans="1:12" ht="15" x14ac:dyDescent="0.25">
      <c r="A153" s="44"/>
      <c r="B153" s="35"/>
      <c r="C153" s="7"/>
      <c r="D153" s="6"/>
      <c r="E153" s="21"/>
      <c r="F153" s="22"/>
      <c r="G153" s="22"/>
      <c r="H153" s="22"/>
      <c r="I153" s="22"/>
      <c r="J153" s="22"/>
      <c r="K153" s="52"/>
      <c r="L153" s="60"/>
    </row>
    <row r="154" spans="1:12" ht="15" x14ac:dyDescent="0.25">
      <c r="A154" s="44"/>
      <c r="B154" s="35"/>
      <c r="C154" s="7"/>
      <c r="D154" s="12" t="s">
        <v>32</v>
      </c>
      <c r="E154" s="9"/>
      <c r="F154" s="13">
        <f>SUM(F144:F153)</f>
        <v>1021</v>
      </c>
      <c r="G154" s="13">
        <f t="shared" ref="G154:J154" si="45">SUM(G144:G153)</f>
        <v>32.35</v>
      </c>
      <c r="H154" s="13">
        <f t="shared" si="45"/>
        <v>37.33</v>
      </c>
      <c r="I154" s="13">
        <f t="shared" si="45"/>
        <v>98.34</v>
      </c>
      <c r="J154" s="13">
        <f t="shared" si="45"/>
        <v>958.62</v>
      </c>
      <c r="K154" s="53"/>
      <c r="L154" s="59">
        <f t="shared" ref="L154" si="46">SUM(L144:L153)</f>
        <v>183.96999999999997</v>
      </c>
    </row>
    <row r="155" spans="1:12" ht="15.75" thickBot="1" x14ac:dyDescent="0.25">
      <c r="A155" s="15">
        <f>A135</f>
        <v>2</v>
      </c>
      <c r="B155" s="16">
        <f>B135</f>
        <v>2</v>
      </c>
      <c r="C155" s="117" t="s">
        <v>4</v>
      </c>
      <c r="D155" s="118"/>
      <c r="E155" s="17"/>
      <c r="F155" s="18">
        <f>F143+F154</f>
        <v>1469.5</v>
      </c>
      <c r="G155" s="18">
        <f t="shared" ref="G155" si="47">G143+G154</f>
        <v>59.38</v>
      </c>
      <c r="H155" s="18">
        <f t="shared" ref="H155" si="48">H143+H154</f>
        <v>61.789999999999992</v>
      </c>
      <c r="I155" s="18">
        <f t="shared" ref="I155" si="49">I143+I154</f>
        <v>116.73</v>
      </c>
      <c r="J155" s="18">
        <f t="shared" ref="J155:L155" si="50">J143+J154</f>
        <v>1362.9</v>
      </c>
      <c r="K155" s="55"/>
      <c r="L155" s="62">
        <f t="shared" si="50"/>
        <v>333</v>
      </c>
    </row>
    <row r="156" spans="1:12" ht="30" x14ac:dyDescent="0.25">
      <c r="A156" s="14">
        <v>2</v>
      </c>
      <c r="B156" s="11">
        <v>3</v>
      </c>
      <c r="C156" s="8" t="s">
        <v>19</v>
      </c>
      <c r="D156" s="8" t="s">
        <v>20</v>
      </c>
      <c r="E156" s="36" t="s">
        <v>126</v>
      </c>
      <c r="F156" s="38">
        <v>207</v>
      </c>
      <c r="G156" s="38">
        <v>6.08</v>
      </c>
      <c r="H156" s="38">
        <v>7.59</v>
      </c>
      <c r="I156" s="38">
        <v>21.92</v>
      </c>
      <c r="J156" s="38">
        <v>184.55</v>
      </c>
      <c r="K156" s="52"/>
      <c r="L156" s="58">
        <v>38.14</v>
      </c>
    </row>
    <row r="157" spans="1:12" ht="15" x14ac:dyDescent="0.25">
      <c r="A157" s="44"/>
      <c r="B157" s="35"/>
      <c r="C157" s="7"/>
      <c r="D157" s="6"/>
      <c r="E157" s="36"/>
      <c r="F157" s="49"/>
      <c r="G157" s="38"/>
      <c r="H157" s="38"/>
      <c r="I157" s="38"/>
      <c r="J157" s="38"/>
      <c r="K157" s="52"/>
      <c r="L157" s="58"/>
    </row>
    <row r="158" spans="1:12" ht="15" x14ac:dyDescent="0.25">
      <c r="A158" s="44"/>
      <c r="B158" s="35"/>
      <c r="C158" s="7"/>
      <c r="D158" s="7" t="s">
        <v>21</v>
      </c>
      <c r="E158" s="36" t="s">
        <v>59</v>
      </c>
      <c r="F158" s="49">
        <v>200</v>
      </c>
      <c r="G158" s="38">
        <v>4.32</v>
      </c>
      <c r="H158" s="38">
        <v>3.45</v>
      </c>
      <c r="I158" s="38">
        <v>9.98</v>
      </c>
      <c r="J158" s="38">
        <v>91.7</v>
      </c>
      <c r="K158" s="52"/>
      <c r="L158" s="58">
        <v>20.39</v>
      </c>
    </row>
    <row r="159" spans="1:12" ht="15.75" customHeight="1" x14ac:dyDescent="0.25">
      <c r="A159" s="44"/>
      <c r="B159" s="35"/>
      <c r="C159" s="7"/>
      <c r="D159" s="7" t="s">
        <v>22</v>
      </c>
      <c r="E159" s="36" t="s">
        <v>60</v>
      </c>
      <c r="F159" s="38">
        <v>31.5</v>
      </c>
      <c r="G159" s="38">
        <v>5.3</v>
      </c>
      <c r="H159" s="38">
        <v>4.05</v>
      </c>
      <c r="I159" s="38">
        <v>8.99</v>
      </c>
      <c r="J159" s="38">
        <v>93.65</v>
      </c>
      <c r="K159" s="52"/>
      <c r="L159" s="58">
        <v>20.63</v>
      </c>
    </row>
    <row r="160" spans="1:12" ht="15.75" customHeight="1" x14ac:dyDescent="0.25">
      <c r="A160" s="44"/>
      <c r="B160" s="35"/>
      <c r="C160" s="7"/>
      <c r="D160" s="66"/>
      <c r="E160" s="36"/>
      <c r="F160" s="38"/>
      <c r="G160" s="38"/>
      <c r="H160" s="38"/>
      <c r="I160" s="38"/>
      <c r="J160" s="38"/>
      <c r="K160" s="52"/>
      <c r="L160" s="58"/>
    </row>
    <row r="161" spans="1:12" ht="15" x14ac:dyDescent="0.25">
      <c r="A161" s="44"/>
      <c r="B161" s="35"/>
      <c r="C161" s="7"/>
      <c r="D161" s="7" t="s">
        <v>23</v>
      </c>
      <c r="E161" s="36" t="s">
        <v>44</v>
      </c>
      <c r="F161" s="38">
        <v>100</v>
      </c>
      <c r="G161" s="38">
        <v>0.47</v>
      </c>
      <c r="H161" s="38">
        <v>0.4</v>
      </c>
      <c r="I161" s="38">
        <v>9.8000000000000007</v>
      </c>
      <c r="J161" s="38">
        <v>47</v>
      </c>
      <c r="K161" s="52"/>
      <c r="L161" s="58">
        <v>18.2</v>
      </c>
    </row>
    <row r="162" spans="1:12" ht="15" x14ac:dyDescent="0.25">
      <c r="A162" s="44"/>
      <c r="B162" s="35"/>
      <c r="C162" s="7"/>
      <c r="D162" s="7"/>
      <c r="E162" s="28" t="s">
        <v>57</v>
      </c>
      <c r="F162" s="30">
        <v>150</v>
      </c>
      <c r="G162" s="30">
        <v>1.35</v>
      </c>
      <c r="H162" s="30">
        <v>0.3</v>
      </c>
      <c r="I162" s="30">
        <v>12.15</v>
      </c>
      <c r="J162" s="30">
        <v>58.5</v>
      </c>
      <c r="K162" s="64"/>
      <c r="L162" s="65">
        <v>31.01</v>
      </c>
    </row>
    <row r="163" spans="1:12" ht="15" x14ac:dyDescent="0.25">
      <c r="A163" s="44"/>
      <c r="B163" s="35"/>
      <c r="C163" s="7"/>
      <c r="D163" s="6"/>
      <c r="E163" s="28" t="s">
        <v>94</v>
      </c>
      <c r="F163" s="33">
        <v>42</v>
      </c>
      <c r="G163" s="30">
        <v>1.48</v>
      </c>
      <c r="H163" s="30">
        <v>2.69</v>
      </c>
      <c r="I163" s="30">
        <v>9.67</v>
      </c>
      <c r="J163" s="30">
        <v>69.92</v>
      </c>
      <c r="K163" s="64"/>
      <c r="L163" s="65">
        <v>15.99</v>
      </c>
    </row>
    <row r="164" spans="1:12" ht="15" x14ac:dyDescent="0.25">
      <c r="A164" s="44"/>
      <c r="B164" s="35"/>
      <c r="C164" s="7"/>
      <c r="D164" s="6"/>
      <c r="E164" s="21"/>
      <c r="F164" s="78"/>
      <c r="G164" s="22"/>
      <c r="H164" s="22"/>
      <c r="I164" s="22"/>
      <c r="J164" s="22"/>
      <c r="K164" s="52"/>
      <c r="L164" s="60"/>
    </row>
    <row r="165" spans="1:12" ht="15" x14ac:dyDescent="0.25">
      <c r="A165" s="44"/>
      <c r="B165" s="35"/>
      <c r="C165" s="7"/>
      <c r="D165" s="12" t="s">
        <v>32</v>
      </c>
      <c r="E165" s="9"/>
      <c r="F165" s="13">
        <f>SUM(F156:F164)</f>
        <v>730.5</v>
      </c>
      <c r="G165" s="13">
        <f t="shared" ref="G165:J165" si="51">SUM(G156:G164)</f>
        <v>19</v>
      </c>
      <c r="H165" s="13">
        <f t="shared" si="51"/>
        <v>18.48</v>
      </c>
      <c r="I165" s="13">
        <f t="shared" si="51"/>
        <v>72.509999999999991</v>
      </c>
      <c r="J165" s="13">
        <f t="shared" si="51"/>
        <v>545.31999999999994</v>
      </c>
      <c r="K165" s="53"/>
      <c r="L165" s="59">
        <f t="shared" ref="L165" si="52">SUM(L156:L164)</f>
        <v>144.36000000000001</v>
      </c>
    </row>
    <row r="166" spans="1:12" ht="15" x14ac:dyDescent="0.25">
      <c r="A166" s="44">
        <f>A156</f>
        <v>2</v>
      </c>
      <c r="B166" s="35">
        <f>B156</f>
        <v>3</v>
      </c>
      <c r="C166" s="7" t="s">
        <v>24</v>
      </c>
      <c r="D166" s="7" t="s">
        <v>25</v>
      </c>
      <c r="E166" s="21" t="s">
        <v>63</v>
      </c>
      <c r="F166" s="22">
        <v>80</v>
      </c>
      <c r="G166" s="22">
        <v>0.7</v>
      </c>
      <c r="H166" s="22">
        <v>0.16</v>
      </c>
      <c r="I166" s="22">
        <v>2.15</v>
      </c>
      <c r="J166" s="22">
        <v>14.4</v>
      </c>
      <c r="K166" s="52"/>
      <c r="L166" s="60">
        <v>24.86</v>
      </c>
    </row>
    <row r="167" spans="1:12" ht="15" x14ac:dyDescent="0.25">
      <c r="A167" s="44"/>
      <c r="B167" s="35"/>
      <c r="C167" s="7"/>
      <c r="D167" s="7" t="s">
        <v>26</v>
      </c>
      <c r="E167" s="21" t="s">
        <v>127</v>
      </c>
      <c r="F167" s="22">
        <v>271</v>
      </c>
      <c r="G167" s="22">
        <v>10.17</v>
      </c>
      <c r="H167" s="22">
        <v>10.97</v>
      </c>
      <c r="I167" s="22">
        <v>18.68</v>
      </c>
      <c r="J167" s="22">
        <v>223.29</v>
      </c>
      <c r="K167" s="52"/>
      <c r="L167" s="60">
        <v>29.72</v>
      </c>
    </row>
    <row r="168" spans="1:12" ht="15" x14ac:dyDescent="0.25">
      <c r="A168" s="44"/>
      <c r="B168" s="35"/>
      <c r="C168" s="7"/>
      <c r="D168" s="7" t="s">
        <v>27</v>
      </c>
      <c r="E168" s="21" t="s">
        <v>62</v>
      </c>
      <c r="F168" s="22">
        <v>90</v>
      </c>
      <c r="G168" s="22">
        <v>11.54</v>
      </c>
      <c r="H168" s="22">
        <v>12.3</v>
      </c>
      <c r="I168" s="22">
        <v>12.98</v>
      </c>
      <c r="J168" s="22">
        <v>209.46</v>
      </c>
      <c r="K168" s="52"/>
      <c r="L168" s="60">
        <v>34.79</v>
      </c>
    </row>
    <row r="169" spans="1:12" ht="15" x14ac:dyDescent="0.25">
      <c r="A169" s="44"/>
      <c r="B169" s="35"/>
      <c r="C169" s="7"/>
      <c r="D169" s="7" t="s">
        <v>28</v>
      </c>
      <c r="E169" s="21" t="s">
        <v>50</v>
      </c>
      <c r="F169" s="22">
        <v>170</v>
      </c>
      <c r="G169" s="22">
        <v>3.76</v>
      </c>
      <c r="H169" s="22">
        <v>4.6500000000000004</v>
      </c>
      <c r="I169" s="22">
        <v>24.81</v>
      </c>
      <c r="J169" s="22">
        <v>157.24</v>
      </c>
      <c r="K169" s="52"/>
      <c r="L169" s="60">
        <v>26.57</v>
      </c>
    </row>
    <row r="170" spans="1:12" ht="15" x14ac:dyDescent="0.25">
      <c r="A170" s="44"/>
      <c r="B170" s="35"/>
      <c r="C170" s="7"/>
      <c r="D170" s="7" t="s">
        <v>29</v>
      </c>
      <c r="E170" s="21" t="s">
        <v>128</v>
      </c>
      <c r="F170" s="22">
        <v>200</v>
      </c>
      <c r="G170" s="22">
        <v>0.23</v>
      </c>
      <c r="H170" s="22">
        <v>0.04</v>
      </c>
      <c r="I170" s="22">
        <v>1.39</v>
      </c>
      <c r="J170" s="22">
        <v>9.1300000000000008</v>
      </c>
      <c r="K170" s="52"/>
      <c r="L170" s="60">
        <v>16.72</v>
      </c>
    </row>
    <row r="171" spans="1:12" ht="15" x14ac:dyDescent="0.25">
      <c r="A171" s="44"/>
      <c r="B171" s="35"/>
      <c r="C171" s="7"/>
      <c r="D171" s="7"/>
      <c r="E171" s="21" t="s">
        <v>129</v>
      </c>
      <c r="F171" s="22">
        <v>200</v>
      </c>
      <c r="G171" s="22">
        <v>5.4</v>
      </c>
      <c r="H171" s="22">
        <v>5</v>
      </c>
      <c r="I171" s="22">
        <v>17</v>
      </c>
      <c r="J171" s="22">
        <v>134.6</v>
      </c>
      <c r="K171" s="52"/>
      <c r="L171" s="60">
        <v>23.3</v>
      </c>
    </row>
    <row r="172" spans="1:12" ht="25.5" x14ac:dyDescent="0.25">
      <c r="A172" s="44"/>
      <c r="B172" s="35"/>
      <c r="C172" s="7"/>
      <c r="D172" s="7"/>
      <c r="E172" s="21" t="s">
        <v>130</v>
      </c>
      <c r="F172" s="22">
        <v>125</v>
      </c>
      <c r="G172" s="22"/>
      <c r="H172" s="22"/>
      <c r="I172" s="22">
        <v>14.38</v>
      </c>
      <c r="J172" s="22">
        <v>57.5</v>
      </c>
      <c r="K172" s="52"/>
      <c r="L172" s="60">
        <v>18.28</v>
      </c>
    </row>
    <row r="173" spans="1:12" ht="15" x14ac:dyDescent="0.25">
      <c r="A173" s="44"/>
      <c r="B173" s="35"/>
      <c r="C173" s="7"/>
      <c r="D173" s="7" t="s">
        <v>30</v>
      </c>
      <c r="E173" s="21"/>
      <c r="F173" s="22"/>
      <c r="G173" s="22"/>
      <c r="H173" s="22"/>
      <c r="I173" s="22"/>
      <c r="J173" s="22"/>
      <c r="K173" s="52"/>
      <c r="L173" s="60"/>
    </row>
    <row r="174" spans="1:12" ht="15" x14ac:dyDescent="0.25">
      <c r="A174" s="44"/>
      <c r="B174" s="35"/>
      <c r="C174" s="7"/>
      <c r="D174" s="7" t="s">
        <v>31</v>
      </c>
      <c r="E174" s="21" t="s">
        <v>48</v>
      </c>
      <c r="F174" s="22">
        <v>17</v>
      </c>
      <c r="G174" s="22">
        <v>1.26</v>
      </c>
      <c r="H174" s="22">
        <v>0.39</v>
      </c>
      <c r="I174" s="22">
        <v>8.08</v>
      </c>
      <c r="J174" s="22">
        <v>40.799999999999997</v>
      </c>
      <c r="K174" s="52"/>
      <c r="L174" s="60">
        <v>1.83</v>
      </c>
    </row>
    <row r="175" spans="1:12" ht="15" x14ac:dyDescent="0.25">
      <c r="A175" s="44"/>
      <c r="B175" s="35"/>
      <c r="C175" s="7"/>
      <c r="D175" s="6"/>
      <c r="E175" s="21" t="s">
        <v>82</v>
      </c>
      <c r="F175" s="22">
        <v>80</v>
      </c>
      <c r="G175" s="22">
        <v>4.09</v>
      </c>
      <c r="H175" s="22">
        <v>9.84</v>
      </c>
      <c r="I175" s="22">
        <v>28.84</v>
      </c>
      <c r="J175" s="22">
        <v>221.92</v>
      </c>
      <c r="K175" s="52"/>
      <c r="L175" s="60">
        <v>12.57</v>
      </c>
    </row>
    <row r="176" spans="1:12" ht="15" x14ac:dyDescent="0.25">
      <c r="A176" s="44"/>
      <c r="B176" s="35"/>
      <c r="C176" s="7"/>
      <c r="D176" s="6"/>
      <c r="E176" s="21"/>
      <c r="F176" s="22"/>
      <c r="G176" s="22"/>
      <c r="H176" s="22"/>
      <c r="I176" s="22"/>
      <c r="J176" s="22"/>
      <c r="K176" s="52"/>
      <c r="L176" s="60"/>
    </row>
    <row r="177" spans="1:12" ht="15" x14ac:dyDescent="0.25">
      <c r="A177" s="44"/>
      <c r="B177" s="35"/>
      <c r="C177" s="7"/>
      <c r="D177" s="12" t="s">
        <v>32</v>
      </c>
      <c r="E177" s="9"/>
      <c r="F177" s="13">
        <f>SUM(F166:F176)</f>
        <v>1233</v>
      </c>
      <c r="G177" s="13">
        <f t="shared" ref="G177:J177" si="53">SUM(G166:G176)</f>
        <v>37.149999999999991</v>
      </c>
      <c r="H177" s="13">
        <f t="shared" si="53"/>
        <v>43.349999999999994</v>
      </c>
      <c r="I177" s="13">
        <f t="shared" si="53"/>
        <v>128.31</v>
      </c>
      <c r="J177" s="13">
        <f t="shared" si="53"/>
        <v>1068.3399999999999</v>
      </c>
      <c r="K177" s="53"/>
      <c r="L177" s="59">
        <f t="shared" ref="L177" si="54">SUM(L166:L176)</f>
        <v>188.64000000000001</v>
      </c>
    </row>
    <row r="178" spans="1:12" ht="15.75" thickBot="1" x14ac:dyDescent="0.25">
      <c r="A178" s="42">
        <f>A156</f>
        <v>2</v>
      </c>
      <c r="B178" s="43">
        <f>B156</f>
        <v>3</v>
      </c>
      <c r="C178" s="115" t="s">
        <v>4</v>
      </c>
      <c r="D178" s="116"/>
      <c r="E178" s="40"/>
      <c r="F178" s="41">
        <f>F165+F177</f>
        <v>1963.5</v>
      </c>
      <c r="G178" s="41">
        <f t="shared" ref="G178" si="55">G165+G177</f>
        <v>56.149999999999991</v>
      </c>
      <c r="H178" s="41">
        <f t="shared" ref="H178" si="56">H165+H177</f>
        <v>61.83</v>
      </c>
      <c r="I178" s="41">
        <f t="shared" ref="I178" si="57">I165+I177</f>
        <v>200.82</v>
      </c>
      <c r="J178" s="41">
        <f t="shared" ref="J178:L178" si="58">J165+J177</f>
        <v>1613.6599999999999</v>
      </c>
      <c r="K178" s="54"/>
      <c r="L178" s="61">
        <f t="shared" si="58"/>
        <v>333</v>
      </c>
    </row>
    <row r="179" spans="1:12" ht="15" x14ac:dyDescent="0.25">
      <c r="A179" s="46">
        <v>2</v>
      </c>
      <c r="B179" s="48">
        <v>4</v>
      </c>
      <c r="C179" s="5" t="s">
        <v>19</v>
      </c>
      <c r="D179" s="5" t="s">
        <v>20</v>
      </c>
      <c r="E179" s="27" t="s">
        <v>131</v>
      </c>
      <c r="F179" s="34">
        <v>150</v>
      </c>
      <c r="G179" s="29">
        <v>3.69</v>
      </c>
      <c r="H179" s="29">
        <v>5.26</v>
      </c>
      <c r="I179" s="29">
        <v>23.02</v>
      </c>
      <c r="J179" s="29">
        <v>139.34</v>
      </c>
      <c r="K179" s="51"/>
      <c r="L179" s="57">
        <v>78.11</v>
      </c>
    </row>
    <row r="180" spans="1:12" ht="15" x14ac:dyDescent="0.25">
      <c r="A180" s="44"/>
      <c r="B180" s="35"/>
      <c r="C180" s="7"/>
      <c r="D180" s="6"/>
      <c r="E180" s="36" t="s">
        <v>49</v>
      </c>
      <c r="F180" s="37">
        <v>10</v>
      </c>
      <c r="G180" s="38">
        <v>0.1</v>
      </c>
      <c r="H180" s="38">
        <v>7.25</v>
      </c>
      <c r="I180" s="38">
        <v>0.14000000000000001</v>
      </c>
      <c r="J180" s="38">
        <v>66.209999999999994</v>
      </c>
      <c r="K180" s="52"/>
      <c r="L180" s="58">
        <v>15.57</v>
      </c>
    </row>
    <row r="181" spans="1:12" ht="15" x14ac:dyDescent="0.25">
      <c r="A181" s="44"/>
      <c r="B181" s="35"/>
      <c r="C181" s="7"/>
      <c r="D181" s="7" t="s">
        <v>21</v>
      </c>
      <c r="E181" s="36" t="s">
        <v>84</v>
      </c>
      <c r="F181" s="37">
        <v>200</v>
      </c>
      <c r="G181" s="38">
        <v>3.72</v>
      </c>
      <c r="H181" s="38">
        <v>3</v>
      </c>
      <c r="I181" s="38">
        <v>12.18</v>
      </c>
      <c r="J181" s="38">
        <v>94.2</v>
      </c>
      <c r="K181" s="52"/>
      <c r="L181" s="58">
        <v>17.739999999999998</v>
      </c>
    </row>
    <row r="182" spans="1:12" ht="15" x14ac:dyDescent="0.25">
      <c r="A182" s="44"/>
      <c r="B182" s="35"/>
      <c r="C182" s="7"/>
      <c r="D182" s="7" t="s">
        <v>22</v>
      </c>
      <c r="E182" s="36" t="s">
        <v>42</v>
      </c>
      <c r="F182" s="38">
        <v>20</v>
      </c>
      <c r="G182" s="38">
        <v>1.62</v>
      </c>
      <c r="H182" s="38">
        <v>0.5</v>
      </c>
      <c r="I182" s="38">
        <v>9.34</v>
      </c>
      <c r="J182" s="38">
        <v>48.4</v>
      </c>
      <c r="K182" s="52"/>
      <c r="L182" s="58">
        <v>2.13</v>
      </c>
    </row>
    <row r="183" spans="1:12" ht="15" x14ac:dyDescent="0.25">
      <c r="A183" s="44"/>
      <c r="B183" s="35"/>
      <c r="C183" s="7"/>
      <c r="D183" s="66"/>
      <c r="E183" s="36"/>
      <c r="F183" s="38"/>
      <c r="G183" s="38"/>
      <c r="H183" s="38"/>
      <c r="I183" s="38"/>
      <c r="J183" s="38"/>
      <c r="K183" s="52"/>
      <c r="L183" s="58"/>
    </row>
    <row r="184" spans="1:12" ht="15" x14ac:dyDescent="0.25">
      <c r="A184" s="44"/>
      <c r="B184" s="35"/>
      <c r="C184" s="7"/>
      <c r="D184" s="7" t="s">
        <v>23</v>
      </c>
      <c r="E184" s="36" t="s">
        <v>137</v>
      </c>
      <c r="F184" s="38">
        <v>70</v>
      </c>
      <c r="G184" s="38">
        <v>0.77</v>
      </c>
      <c r="H184" s="38">
        <v>0.21</v>
      </c>
      <c r="I184" s="38">
        <v>6.23</v>
      </c>
      <c r="J184" s="38">
        <v>30.8</v>
      </c>
      <c r="K184" s="52"/>
      <c r="L184" s="58">
        <v>19.57</v>
      </c>
    </row>
    <row r="185" spans="1:12" ht="15" x14ac:dyDescent="0.25">
      <c r="A185" s="44"/>
      <c r="B185" s="35"/>
      <c r="C185" s="7"/>
      <c r="D185" s="6"/>
      <c r="E185" s="36" t="s">
        <v>93</v>
      </c>
      <c r="F185" s="49">
        <v>25</v>
      </c>
      <c r="G185" s="38"/>
      <c r="H185" s="38"/>
      <c r="I185" s="38">
        <v>17</v>
      </c>
      <c r="J185" s="38">
        <v>68</v>
      </c>
      <c r="K185" s="52"/>
      <c r="L185" s="58">
        <v>12.56</v>
      </c>
    </row>
    <row r="186" spans="1:12" ht="15" x14ac:dyDescent="0.25">
      <c r="A186" s="44"/>
      <c r="B186" s="35"/>
      <c r="C186" s="7"/>
      <c r="D186" s="6"/>
      <c r="E186" s="21"/>
      <c r="F186" s="22"/>
      <c r="G186" s="22"/>
      <c r="H186" s="22"/>
      <c r="I186" s="22"/>
      <c r="J186" s="22"/>
      <c r="K186" s="52"/>
      <c r="L186" s="60"/>
    </row>
    <row r="187" spans="1:12" ht="15" x14ac:dyDescent="0.25">
      <c r="A187" s="44"/>
      <c r="B187" s="35"/>
      <c r="C187" s="7"/>
      <c r="D187" s="12" t="s">
        <v>32</v>
      </c>
      <c r="E187" s="9"/>
      <c r="F187" s="13">
        <f>SUM(F179:F186)</f>
        <v>475</v>
      </c>
      <c r="G187" s="13">
        <f t="shared" ref="G187:J187" si="59">SUM(G179:G186)</f>
        <v>9.8999999999999986</v>
      </c>
      <c r="H187" s="13">
        <f t="shared" si="59"/>
        <v>16.22</v>
      </c>
      <c r="I187" s="13">
        <f t="shared" si="59"/>
        <v>67.910000000000011</v>
      </c>
      <c r="J187" s="13">
        <f t="shared" si="59"/>
        <v>446.95</v>
      </c>
      <c r="K187" s="53"/>
      <c r="L187" s="59">
        <f t="shared" ref="L187" si="60">SUM(L179:L186)</f>
        <v>145.68</v>
      </c>
    </row>
    <row r="188" spans="1:12" ht="15" x14ac:dyDescent="0.25">
      <c r="A188" s="44">
        <f>A179</f>
        <v>2</v>
      </c>
      <c r="B188" s="35">
        <f>B179</f>
        <v>4</v>
      </c>
      <c r="C188" s="7" t="s">
        <v>24</v>
      </c>
      <c r="D188" s="7" t="s">
        <v>25</v>
      </c>
      <c r="E188" s="21" t="s">
        <v>114</v>
      </c>
      <c r="F188" s="22">
        <v>100</v>
      </c>
      <c r="G188" s="38">
        <v>0.68</v>
      </c>
      <c r="H188" s="38">
        <v>0.11</v>
      </c>
      <c r="I188" s="38">
        <v>3.19</v>
      </c>
      <c r="J188" s="38">
        <v>15.35</v>
      </c>
      <c r="K188" s="52"/>
      <c r="L188" s="60">
        <v>19.3</v>
      </c>
    </row>
    <row r="189" spans="1:12" ht="15" x14ac:dyDescent="0.25">
      <c r="A189" s="44"/>
      <c r="B189" s="35"/>
      <c r="C189" s="7"/>
      <c r="D189" s="7" t="s">
        <v>26</v>
      </c>
      <c r="E189" s="36" t="s">
        <v>132</v>
      </c>
      <c r="F189" s="22">
        <v>271</v>
      </c>
      <c r="G189" s="38">
        <v>9.7899999999999991</v>
      </c>
      <c r="H189" s="38">
        <v>12.05</v>
      </c>
      <c r="I189" s="38">
        <v>13.8</v>
      </c>
      <c r="J189" s="38">
        <v>203.75</v>
      </c>
      <c r="K189" s="52"/>
      <c r="L189" s="60">
        <v>25.13</v>
      </c>
    </row>
    <row r="190" spans="1:12" ht="15" x14ac:dyDescent="0.25">
      <c r="A190" s="44"/>
      <c r="B190" s="35"/>
      <c r="C190" s="7"/>
      <c r="D190" s="7" t="s">
        <v>27</v>
      </c>
      <c r="E190" s="36" t="s">
        <v>133</v>
      </c>
      <c r="F190" s="22">
        <v>90</v>
      </c>
      <c r="G190" s="38">
        <v>10.3</v>
      </c>
      <c r="H190" s="38">
        <v>11.42</v>
      </c>
      <c r="I190" s="38">
        <v>10.4</v>
      </c>
      <c r="J190" s="38">
        <v>185.59</v>
      </c>
      <c r="K190" s="52"/>
      <c r="L190" s="60">
        <v>38.909999999999997</v>
      </c>
    </row>
    <row r="191" spans="1:12" ht="15" x14ac:dyDescent="0.25">
      <c r="A191" s="44"/>
      <c r="B191" s="35"/>
      <c r="C191" s="7"/>
      <c r="D191" s="7" t="s">
        <v>28</v>
      </c>
      <c r="E191" s="36" t="s">
        <v>106</v>
      </c>
      <c r="F191" s="22">
        <v>175</v>
      </c>
      <c r="G191" s="38">
        <v>7.09</v>
      </c>
      <c r="H191" s="38">
        <v>4.78</v>
      </c>
      <c r="I191" s="38">
        <v>49.67</v>
      </c>
      <c r="J191" s="38">
        <v>269.79000000000002</v>
      </c>
      <c r="K191" s="52"/>
      <c r="L191" s="60">
        <v>17.239999999999998</v>
      </c>
    </row>
    <row r="192" spans="1:12" ht="15" x14ac:dyDescent="0.25">
      <c r="A192" s="44"/>
      <c r="B192" s="35"/>
      <c r="C192" s="7"/>
      <c r="D192" s="7" t="s">
        <v>29</v>
      </c>
      <c r="E192" s="36" t="s">
        <v>134</v>
      </c>
      <c r="F192" s="22">
        <v>200</v>
      </c>
      <c r="G192" s="38">
        <v>0.13</v>
      </c>
      <c r="H192" s="38">
        <v>0.08</v>
      </c>
      <c r="I192" s="38">
        <v>10.43</v>
      </c>
      <c r="J192" s="38">
        <v>42.5</v>
      </c>
      <c r="K192" s="52"/>
      <c r="L192" s="60">
        <v>11.42</v>
      </c>
    </row>
    <row r="193" spans="1:12" ht="30" x14ac:dyDescent="0.25">
      <c r="A193" s="44"/>
      <c r="B193" s="35"/>
      <c r="C193" s="7"/>
      <c r="D193" s="7"/>
      <c r="E193" s="36" t="s">
        <v>109</v>
      </c>
      <c r="F193" s="22">
        <v>200</v>
      </c>
      <c r="G193" s="38"/>
      <c r="H193" s="38"/>
      <c r="I193" s="38">
        <v>23</v>
      </c>
      <c r="J193" s="38">
        <v>92</v>
      </c>
      <c r="K193" s="52"/>
      <c r="L193" s="60">
        <v>22.57</v>
      </c>
    </row>
    <row r="194" spans="1:12" ht="15" x14ac:dyDescent="0.25">
      <c r="A194" s="44"/>
      <c r="B194" s="35"/>
      <c r="C194" s="7"/>
      <c r="D194" s="7" t="s">
        <v>30</v>
      </c>
      <c r="E194" s="36" t="s">
        <v>42</v>
      </c>
      <c r="F194" s="22">
        <v>20</v>
      </c>
      <c r="G194" s="38">
        <v>1.62</v>
      </c>
      <c r="H194" s="38">
        <v>0.5</v>
      </c>
      <c r="I194" s="38">
        <v>9.34</v>
      </c>
      <c r="J194" s="38">
        <v>48.4</v>
      </c>
      <c r="K194" s="52"/>
      <c r="L194" s="60">
        <v>2.13</v>
      </c>
    </row>
    <row r="195" spans="1:12" ht="15" x14ac:dyDescent="0.25">
      <c r="A195" s="44"/>
      <c r="B195" s="35"/>
      <c r="C195" s="7"/>
      <c r="D195" s="7" t="s">
        <v>31</v>
      </c>
      <c r="E195" s="36" t="s">
        <v>48</v>
      </c>
      <c r="F195" s="22">
        <v>21</v>
      </c>
      <c r="G195" s="38">
        <v>1.55</v>
      </c>
      <c r="H195" s="38">
        <v>0.48</v>
      </c>
      <c r="I195" s="38">
        <v>9.98</v>
      </c>
      <c r="J195" s="38">
        <v>50.4</v>
      </c>
      <c r="K195" s="52"/>
      <c r="L195" s="60">
        <v>2.25</v>
      </c>
    </row>
    <row r="196" spans="1:12" ht="15" x14ac:dyDescent="0.25">
      <c r="A196" s="44"/>
      <c r="B196" s="35"/>
      <c r="C196" s="7"/>
      <c r="D196" s="6"/>
      <c r="E196" s="89" t="s">
        <v>135</v>
      </c>
      <c r="F196" s="22">
        <v>80</v>
      </c>
      <c r="G196" s="91">
        <v>4.97</v>
      </c>
      <c r="H196" s="91">
        <v>15.12</v>
      </c>
      <c r="I196" s="91">
        <v>47.94</v>
      </c>
      <c r="J196" s="91">
        <v>348.1</v>
      </c>
      <c r="K196" s="52"/>
      <c r="L196" s="60">
        <v>13.56</v>
      </c>
    </row>
    <row r="197" spans="1:12" ht="15" x14ac:dyDescent="0.25">
      <c r="A197" s="44"/>
      <c r="B197" s="35"/>
      <c r="C197" s="7"/>
      <c r="D197" s="6"/>
      <c r="E197" s="28" t="s">
        <v>136</v>
      </c>
      <c r="F197" s="22">
        <v>200</v>
      </c>
      <c r="G197" s="91">
        <v>6</v>
      </c>
      <c r="H197" s="91">
        <v>5</v>
      </c>
      <c r="I197" s="91">
        <v>17.8</v>
      </c>
      <c r="J197" s="91">
        <v>141</v>
      </c>
      <c r="K197" s="52"/>
      <c r="L197" s="60">
        <v>34.81</v>
      </c>
    </row>
    <row r="198" spans="1:12" ht="15" x14ac:dyDescent="0.25">
      <c r="A198" s="44"/>
      <c r="B198" s="35"/>
      <c r="C198" s="7"/>
      <c r="D198" s="6"/>
      <c r="E198" s="21"/>
      <c r="F198" s="22"/>
      <c r="G198" s="22"/>
      <c r="H198" s="22"/>
      <c r="I198" s="22"/>
      <c r="J198" s="22"/>
      <c r="K198" s="52"/>
      <c r="L198" s="60"/>
    </row>
    <row r="199" spans="1:12" ht="15" x14ac:dyDescent="0.25">
      <c r="A199" s="44"/>
      <c r="B199" s="35"/>
      <c r="C199" s="7"/>
      <c r="D199" s="12" t="s">
        <v>32</v>
      </c>
      <c r="E199" s="9"/>
      <c r="F199" s="13">
        <f>SUM(F188:F198)</f>
        <v>1357</v>
      </c>
      <c r="G199" s="13">
        <f t="shared" ref="G199:J199" si="61">SUM(G188:G198)</f>
        <v>42.13</v>
      </c>
      <c r="H199" s="13">
        <f t="shared" si="61"/>
        <v>49.54</v>
      </c>
      <c r="I199" s="13">
        <f t="shared" si="61"/>
        <v>195.55</v>
      </c>
      <c r="J199" s="13">
        <f t="shared" si="61"/>
        <v>1396.88</v>
      </c>
      <c r="K199" s="53"/>
      <c r="L199" s="59">
        <f t="shared" ref="L199" si="62">SUM(L188:L198)</f>
        <v>187.32</v>
      </c>
    </row>
    <row r="200" spans="1:12" ht="15.75" thickBot="1" x14ac:dyDescent="0.25">
      <c r="A200" s="42">
        <f>A179</f>
        <v>2</v>
      </c>
      <c r="B200" s="43">
        <f>B179</f>
        <v>4</v>
      </c>
      <c r="C200" s="115" t="s">
        <v>4</v>
      </c>
      <c r="D200" s="116"/>
      <c r="E200" s="40"/>
      <c r="F200" s="41">
        <f>F187+F199</f>
        <v>1832</v>
      </c>
      <c r="G200" s="41">
        <f t="shared" ref="G200" si="63">G187+G199</f>
        <v>52.03</v>
      </c>
      <c r="H200" s="41">
        <f t="shared" ref="H200" si="64">H187+H199</f>
        <v>65.759999999999991</v>
      </c>
      <c r="I200" s="41">
        <f t="shared" ref="I200" si="65">I187+I199</f>
        <v>263.46000000000004</v>
      </c>
      <c r="J200" s="41">
        <f t="shared" ref="J200:L200" si="66">J187+J199</f>
        <v>1843.8300000000002</v>
      </c>
      <c r="K200" s="54"/>
      <c r="L200" s="61">
        <f t="shared" si="66"/>
        <v>333</v>
      </c>
    </row>
    <row r="201" spans="1:12" ht="15" x14ac:dyDescent="0.25">
      <c r="A201" s="46">
        <v>2</v>
      </c>
      <c r="B201" s="48">
        <v>5</v>
      </c>
      <c r="C201" s="5" t="s">
        <v>19</v>
      </c>
      <c r="D201" s="5" t="s">
        <v>20</v>
      </c>
      <c r="E201" s="92" t="s">
        <v>58</v>
      </c>
      <c r="F201" s="34">
        <v>205</v>
      </c>
      <c r="G201" s="29">
        <v>1.35</v>
      </c>
      <c r="H201" s="29">
        <v>4.1399999999999997</v>
      </c>
      <c r="I201" s="90">
        <v>4.53</v>
      </c>
      <c r="J201" s="29">
        <v>191.06</v>
      </c>
      <c r="K201" s="51"/>
      <c r="L201" s="57">
        <v>28.37</v>
      </c>
    </row>
    <row r="202" spans="1:12" ht="15" x14ac:dyDescent="0.25">
      <c r="A202" s="44"/>
      <c r="B202" s="35"/>
      <c r="C202" s="7"/>
      <c r="D202" s="6"/>
      <c r="E202" s="36" t="s">
        <v>49</v>
      </c>
      <c r="F202" s="37">
        <v>10</v>
      </c>
      <c r="G202" s="38">
        <v>0.1</v>
      </c>
      <c r="H202" s="38">
        <v>7.25</v>
      </c>
      <c r="I202" s="38">
        <v>0.14000000000000001</v>
      </c>
      <c r="J202" s="38">
        <v>66.209999999999994</v>
      </c>
      <c r="K202" s="52"/>
      <c r="L202" s="58">
        <v>15.57</v>
      </c>
    </row>
    <row r="203" spans="1:12" ht="15" x14ac:dyDescent="0.25">
      <c r="A203" s="44"/>
      <c r="B203" s="35"/>
      <c r="C203" s="7"/>
      <c r="D203" s="7" t="s">
        <v>21</v>
      </c>
      <c r="E203" s="36" t="s">
        <v>47</v>
      </c>
      <c r="F203" s="37">
        <v>200</v>
      </c>
      <c r="G203" s="38"/>
      <c r="H203" s="38"/>
      <c r="I203" s="38"/>
      <c r="J203" s="38">
        <v>0.01</v>
      </c>
      <c r="K203" s="52"/>
      <c r="L203" s="58">
        <v>1.36</v>
      </c>
    </row>
    <row r="204" spans="1:12" ht="15" x14ac:dyDescent="0.25">
      <c r="A204" s="44"/>
      <c r="B204" s="35"/>
      <c r="C204" s="7"/>
      <c r="D204" s="7" t="s">
        <v>22</v>
      </c>
      <c r="E204" s="36" t="s">
        <v>46</v>
      </c>
      <c r="F204" s="37">
        <v>25</v>
      </c>
      <c r="G204" s="38">
        <v>1.83</v>
      </c>
      <c r="H204" s="38">
        <v>0.33</v>
      </c>
      <c r="I204" s="38">
        <v>0.33</v>
      </c>
      <c r="J204" s="38">
        <v>46.75</v>
      </c>
      <c r="K204" s="52"/>
      <c r="L204" s="58">
        <v>2.21</v>
      </c>
    </row>
    <row r="205" spans="1:12" ht="15" x14ac:dyDescent="0.25">
      <c r="A205" s="44"/>
      <c r="B205" s="35"/>
      <c r="C205" s="7"/>
      <c r="D205" s="66"/>
      <c r="E205" s="28"/>
      <c r="F205" s="38"/>
      <c r="G205" s="38"/>
      <c r="H205" s="38"/>
      <c r="I205" s="38"/>
      <c r="J205" s="38"/>
      <c r="K205" s="52"/>
      <c r="L205" s="58"/>
    </row>
    <row r="206" spans="1:12" ht="15" x14ac:dyDescent="0.25">
      <c r="A206" s="44"/>
      <c r="B206" s="35"/>
      <c r="C206" s="7"/>
      <c r="D206" s="7" t="s">
        <v>23</v>
      </c>
      <c r="E206" s="36"/>
      <c r="F206" s="38"/>
      <c r="G206" s="38"/>
      <c r="H206" s="38"/>
      <c r="I206" s="38"/>
      <c r="J206" s="38"/>
      <c r="K206" s="52"/>
      <c r="L206" s="58"/>
    </row>
    <row r="207" spans="1:12" ht="15" x14ac:dyDescent="0.25">
      <c r="A207" s="44"/>
      <c r="B207" s="35"/>
      <c r="C207" s="7"/>
      <c r="D207" s="6"/>
      <c r="E207" s="36" t="s">
        <v>138</v>
      </c>
      <c r="F207" s="49">
        <v>150</v>
      </c>
      <c r="G207" s="38">
        <v>4.2</v>
      </c>
      <c r="H207" s="38">
        <v>3.75</v>
      </c>
      <c r="I207" s="38">
        <v>3.75</v>
      </c>
      <c r="J207" s="38">
        <v>111</v>
      </c>
      <c r="K207" s="52"/>
      <c r="L207" s="58">
        <v>26.71</v>
      </c>
    </row>
    <row r="208" spans="1:12" ht="15" x14ac:dyDescent="0.25">
      <c r="A208" s="44"/>
      <c r="B208" s="35"/>
      <c r="C208" s="7"/>
      <c r="D208" s="6"/>
      <c r="E208" s="36"/>
      <c r="F208" s="38"/>
      <c r="G208" s="38"/>
      <c r="H208" s="38"/>
      <c r="I208" s="38"/>
      <c r="J208" s="38"/>
      <c r="K208" s="52"/>
      <c r="L208" s="58"/>
    </row>
    <row r="209" spans="1:12" ht="15.75" customHeight="1" x14ac:dyDescent="0.25">
      <c r="A209" s="44"/>
      <c r="B209" s="35"/>
      <c r="C209" s="7"/>
      <c r="D209" s="12" t="s">
        <v>32</v>
      </c>
      <c r="E209" s="9"/>
      <c r="F209" s="13">
        <f>SUM(F201:F208)</f>
        <v>590</v>
      </c>
      <c r="G209" s="13">
        <f t="shared" ref="G209:J209" si="67">SUM(G201:G208)</f>
        <v>7.48</v>
      </c>
      <c r="H209" s="13">
        <f t="shared" si="67"/>
        <v>15.47</v>
      </c>
      <c r="I209" s="13">
        <f t="shared" si="67"/>
        <v>8.75</v>
      </c>
      <c r="J209" s="13">
        <f t="shared" si="67"/>
        <v>415.03</v>
      </c>
      <c r="K209" s="53"/>
      <c r="L209" s="59">
        <f t="shared" ref="L209" si="68">SUM(L201:L208)</f>
        <v>74.22</v>
      </c>
    </row>
    <row r="210" spans="1:12" ht="25.5" x14ac:dyDescent="0.25">
      <c r="A210" s="44">
        <f>A201</f>
        <v>2</v>
      </c>
      <c r="B210" s="35">
        <f>B201</f>
        <v>5</v>
      </c>
      <c r="C210" s="7" t="s">
        <v>24</v>
      </c>
      <c r="D210" s="7" t="s">
        <v>25</v>
      </c>
      <c r="E210" s="21" t="s">
        <v>139</v>
      </c>
      <c r="F210" s="22">
        <v>80</v>
      </c>
      <c r="G210" s="38">
        <v>1.35</v>
      </c>
      <c r="H210" s="38">
        <v>4.1399999999999997</v>
      </c>
      <c r="I210" s="38">
        <v>4.53</v>
      </c>
      <c r="J210" s="38">
        <v>61.39</v>
      </c>
      <c r="K210" s="52"/>
      <c r="L210" s="60">
        <v>6.63</v>
      </c>
    </row>
    <row r="211" spans="1:12" ht="30" x14ac:dyDescent="0.25">
      <c r="A211" s="44"/>
      <c r="B211" s="35"/>
      <c r="C211" s="7"/>
      <c r="D211" s="7" t="s">
        <v>26</v>
      </c>
      <c r="E211" s="36" t="s">
        <v>140</v>
      </c>
      <c r="F211" s="22">
        <v>271</v>
      </c>
      <c r="G211" s="38">
        <v>7.66</v>
      </c>
      <c r="H211" s="38">
        <v>9.5399999999999991</v>
      </c>
      <c r="I211" s="38">
        <v>10.47</v>
      </c>
      <c r="J211" s="38">
        <v>158.80000000000001</v>
      </c>
      <c r="K211" s="52"/>
      <c r="L211" s="60">
        <v>40.42</v>
      </c>
    </row>
    <row r="212" spans="1:12" ht="15" x14ac:dyDescent="0.25">
      <c r="A212" s="44"/>
      <c r="B212" s="35"/>
      <c r="C212" s="7"/>
      <c r="D212" s="7" t="s">
        <v>27</v>
      </c>
      <c r="E212" s="36" t="s">
        <v>141</v>
      </c>
      <c r="F212" s="22">
        <v>90</v>
      </c>
      <c r="G212" s="38">
        <v>12.15</v>
      </c>
      <c r="H212" s="38">
        <v>14.32</v>
      </c>
      <c r="I212" s="38">
        <v>2.5299999999999998</v>
      </c>
      <c r="J212" s="38">
        <v>190.43</v>
      </c>
      <c r="K212" s="52"/>
      <c r="L212" s="60">
        <v>47.7</v>
      </c>
    </row>
    <row r="213" spans="1:12" ht="15" x14ac:dyDescent="0.25">
      <c r="A213" s="44"/>
      <c r="B213" s="35"/>
      <c r="C213" s="7"/>
      <c r="D213" s="7" t="s">
        <v>28</v>
      </c>
      <c r="E213" s="36" t="s">
        <v>99</v>
      </c>
      <c r="F213" s="22">
        <v>180</v>
      </c>
      <c r="G213" s="38">
        <v>3.53</v>
      </c>
      <c r="H213" s="38">
        <v>4.24</v>
      </c>
      <c r="I213" s="38">
        <v>26.84</v>
      </c>
      <c r="J213" s="38">
        <v>160.49</v>
      </c>
      <c r="K213" s="52"/>
      <c r="L213" s="60">
        <v>22.96</v>
      </c>
    </row>
    <row r="214" spans="1:12" ht="15" x14ac:dyDescent="0.25">
      <c r="A214" s="44"/>
      <c r="B214" s="35"/>
      <c r="C214" s="7"/>
      <c r="D214" s="7" t="s">
        <v>29</v>
      </c>
      <c r="E214" s="36" t="s">
        <v>142</v>
      </c>
      <c r="F214" s="22">
        <v>200</v>
      </c>
      <c r="G214" s="38"/>
      <c r="H214" s="38"/>
      <c r="I214" s="38"/>
      <c r="J214" s="38"/>
      <c r="K214" s="52"/>
      <c r="L214" s="60">
        <v>17.98</v>
      </c>
    </row>
    <row r="215" spans="1:12" ht="30" x14ac:dyDescent="0.25">
      <c r="A215" s="44"/>
      <c r="B215" s="35"/>
      <c r="C215" s="7"/>
      <c r="D215" s="7"/>
      <c r="E215" s="36" t="s">
        <v>109</v>
      </c>
      <c r="F215" s="22">
        <v>200</v>
      </c>
      <c r="G215" s="38"/>
      <c r="H215" s="38"/>
      <c r="I215" s="38">
        <v>23</v>
      </c>
      <c r="J215" s="38">
        <v>92</v>
      </c>
      <c r="K215" s="52"/>
      <c r="L215" s="60">
        <v>22.57</v>
      </c>
    </row>
    <row r="216" spans="1:12" ht="15" x14ac:dyDescent="0.25">
      <c r="A216" s="44"/>
      <c r="B216" s="35"/>
      <c r="C216" s="7"/>
      <c r="D216" s="7" t="s">
        <v>30</v>
      </c>
      <c r="E216" s="36" t="s">
        <v>91</v>
      </c>
      <c r="F216" s="22">
        <v>20</v>
      </c>
      <c r="G216" s="38">
        <v>0.52</v>
      </c>
      <c r="H216" s="38">
        <v>0.52</v>
      </c>
      <c r="I216" s="38">
        <v>11.08</v>
      </c>
      <c r="J216" s="38">
        <v>55.4</v>
      </c>
      <c r="K216" s="52"/>
      <c r="L216" s="60">
        <v>2.57</v>
      </c>
    </row>
    <row r="217" spans="1:12" ht="15" x14ac:dyDescent="0.25">
      <c r="A217" s="44"/>
      <c r="B217" s="35"/>
      <c r="C217" s="7"/>
      <c r="D217" s="7" t="s">
        <v>31</v>
      </c>
      <c r="E217" s="36" t="s">
        <v>46</v>
      </c>
      <c r="F217" s="22">
        <v>27</v>
      </c>
      <c r="G217" s="38">
        <v>0.35</v>
      </c>
      <c r="H217" s="38">
        <v>0.35</v>
      </c>
      <c r="I217" s="38">
        <v>9.83</v>
      </c>
      <c r="J217" s="38">
        <v>50.49</v>
      </c>
      <c r="K217" s="52"/>
      <c r="L217" s="60">
        <v>2.37</v>
      </c>
    </row>
    <row r="218" spans="1:12" ht="15" x14ac:dyDescent="0.25">
      <c r="A218" s="44"/>
      <c r="B218" s="35"/>
      <c r="C218" s="7"/>
      <c r="D218" s="6"/>
      <c r="E218" s="89" t="s">
        <v>53</v>
      </c>
      <c r="F218" s="22">
        <v>60</v>
      </c>
      <c r="G218" s="22">
        <v>7.44</v>
      </c>
      <c r="H218" s="22">
        <v>4.74</v>
      </c>
      <c r="I218" s="22">
        <v>11.64</v>
      </c>
      <c r="J218" s="22">
        <v>118.98</v>
      </c>
      <c r="K218" s="52"/>
      <c r="L218" s="60">
        <v>80.06</v>
      </c>
    </row>
    <row r="219" spans="1:12" ht="15" x14ac:dyDescent="0.25">
      <c r="A219" s="44"/>
      <c r="B219" s="35"/>
      <c r="C219" s="7"/>
      <c r="D219" s="6"/>
      <c r="E219" s="89" t="s">
        <v>144</v>
      </c>
      <c r="F219" s="22">
        <v>22</v>
      </c>
      <c r="G219" s="22">
        <v>2.75</v>
      </c>
      <c r="H219" s="22">
        <v>1.76</v>
      </c>
      <c r="I219" s="22">
        <v>12.76</v>
      </c>
      <c r="J219" s="22">
        <v>89.76</v>
      </c>
      <c r="K219" s="52"/>
      <c r="L219" s="60">
        <v>8.3000000000000007</v>
      </c>
    </row>
    <row r="220" spans="1:12" ht="15" x14ac:dyDescent="0.25">
      <c r="A220" s="44"/>
      <c r="B220" s="35"/>
      <c r="C220" s="7"/>
      <c r="D220" s="6"/>
      <c r="E220" s="21" t="s">
        <v>143</v>
      </c>
      <c r="F220" s="22">
        <v>15</v>
      </c>
      <c r="G220" s="22">
        <v>1.05</v>
      </c>
      <c r="H220" s="22">
        <v>1.28</v>
      </c>
      <c r="I220" s="22">
        <v>8.4</v>
      </c>
      <c r="J220" s="22">
        <v>49.5</v>
      </c>
      <c r="K220" s="52"/>
      <c r="L220" s="60">
        <v>7.22</v>
      </c>
    </row>
    <row r="221" spans="1:12" ht="15" x14ac:dyDescent="0.25">
      <c r="A221" s="44"/>
      <c r="B221" s="35"/>
      <c r="C221" s="7"/>
      <c r="D221" s="12" t="s">
        <v>32</v>
      </c>
      <c r="E221" s="9"/>
      <c r="F221" s="13">
        <f>SUM(F210:F220)</f>
        <v>1165</v>
      </c>
      <c r="G221" s="13">
        <f t="shared" ref="G221:J221" si="69">SUM(G210:G220)</f>
        <v>36.799999999999997</v>
      </c>
      <c r="H221" s="13">
        <f t="shared" si="69"/>
        <v>40.890000000000008</v>
      </c>
      <c r="I221" s="13">
        <f t="shared" si="69"/>
        <v>121.08000000000001</v>
      </c>
      <c r="J221" s="13">
        <f t="shared" si="69"/>
        <v>1027.24</v>
      </c>
      <c r="K221" s="53"/>
      <c r="L221" s="59">
        <f t="shared" ref="L221" si="70">SUM(L210:L220)</f>
        <v>258.78000000000003</v>
      </c>
    </row>
    <row r="222" spans="1:12" ht="15.75" thickBot="1" x14ac:dyDescent="0.25">
      <c r="A222" s="15">
        <f>A201</f>
        <v>2</v>
      </c>
      <c r="B222" s="16">
        <f>B201</f>
        <v>5</v>
      </c>
      <c r="C222" s="117" t="s">
        <v>4</v>
      </c>
      <c r="D222" s="118"/>
      <c r="E222" s="17"/>
      <c r="F222" s="18">
        <f>F209+F221</f>
        <v>1755</v>
      </c>
      <c r="G222" s="18">
        <f t="shared" ref="G222" si="71">G209+G221</f>
        <v>44.28</v>
      </c>
      <c r="H222" s="18">
        <f t="shared" ref="H222" si="72">H209+H221</f>
        <v>56.360000000000007</v>
      </c>
      <c r="I222" s="18">
        <f t="shared" ref="I222" si="73">I209+I221</f>
        <v>129.83000000000001</v>
      </c>
      <c r="J222" s="18">
        <f t="shared" ref="J222:L222" si="74">J209+J221</f>
        <v>1442.27</v>
      </c>
      <c r="K222" s="55"/>
      <c r="L222" s="62">
        <f t="shared" si="74"/>
        <v>333</v>
      </c>
    </row>
    <row r="223" spans="1:12" ht="25.5" x14ac:dyDescent="0.25">
      <c r="A223" s="93">
        <v>3</v>
      </c>
      <c r="B223" s="94">
        <v>1</v>
      </c>
      <c r="C223" s="95" t="s">
        <v>19</v>
      </c>
      <c r="D223" s="5" t="s">
        <v>20</v>
      </c>
      <c r="E223" s="96" t="s">
        <v>83</v>
      </c>
      <c r="F223" s="97">
        <v>257</v>
      </c>
      <c r="G223" s="97">
        <v>7.59</v>
      </c>
      <c r="H223" s="97">
        <v>9.4600000000000009</v>
      </c>
      <c r="I223" s="97">
        <v>27.08</v>
      </c>
      <c r="J223" s="97">
        <v>22.83</v>
      </c>
      <c r="K223" s="98"/>
      <c r="L223" s="97">
        <v>43.63</v>
      </c>
    </row>
    <row r="224" spans="1:12" ht="15" x14ac:dyDescent="0.25">
      <c r="A224" s="99"/>
      <c r="B224" s="100"/>
      <c r="C224" s="101"/>
      <c r="D224" s="6"/>
      <c r="E224" s="21" t="s">
        <v>54</v>
      </c>
      <c r="F224" s="22">
        <v>10</v>
      </c>
      <c r="G224" s="22">
        <v>0.1</v>
      </c>
      <c r="H224" s="22">
        <v>7.25</v>
      </c>
      <c r="I224" s="22">
        <v>0.14000000000000001</v>
      </c>
      <c r="J224" s="22">
        <v>66.209999999999994</v>
      </c>
      <c r="K224" s="102"/>
      <c r="L224" s="22">
        <v>15.57</v>
      </c>
    </row>
    <row r="225" spans="1:12" ht="15" x14ac:dyDescent="0.25">
      <c r="A225" s="99"/>
      <c r="B225" s="100"/>
      <c r="C225" s="101"/>
      <c r="D225" s="7" t="s">
        <v>21</v>
      </c>
      <c r="E225" s="21" t="s">
        <v>84</v>
      </c>
      <c r="F225" s="22">
        <v>200</v>
      </c>
      <c r="G225" s="22">
        <v>3.75</v>
      </c>
      <c r="H225" s="22">
        <v>3</v>
      </c>
      <c r="I225" s="22">
        <v>12.18</v>
      </c>
      <c r="J225" s="22">
        <v>94.2</v>
      </c>
      <c r="K225" s="102"/>
      <c r="L225" s="22">
        <v>17.73</v>
      </c>
    </row>
    <row r="226" spans="1:12" ht="15" x14ac:dyDescent="0.25">
      <c r="A226" s="99"/>
      <c r="B226" s="100"/>
      <c r="C226" s="101"/>
      <c r="D226" s="7" t="s">
        <v>22</v>
      </c>
      <c r="E226" s="21" t="s">
        <v>120</v>
      </c>
      <c r="F226" s="22">
        <v>31.5</v>
      </c>
      <c r="G226" s="22">
        <v>3.89</v>
      </c>
      <c r="H226" s="22">
        <v>3.65</v>
      </c>
      <c r="I226" s="22"/>
      <c r="J226" s="22">
        <v>66.209999999999994</v>
      </c>
      <c r="K226" s="102"/>
      <c r="L226" s="22">
        <v>21.28</v>
      </c>
    </row>
    <row r="227" spans="1:12" ht="15" x14ac:dyDescent="0.25">
      <c r="A227" s="99"/>
      <c r="B227" s="100"/>
      <c r="C227" s="101"/>
      <c r="D227" s="7" t="s">
        <v>23</v>
      </c>
      <c r="E227" s="21" t="s">
        <v>147</v>
      </c>
      <c r="F227" s="22">
        <v>120</v>
      </c>
      <c r="G227" s="22">
        <v>1.08</v>
      </c>
      <c r="H227" s="22">
        <v>0.12</v>
      </c>
      <c r="I227" s="22">
        <v>10.8</v>
      </c>
      <c r="J227" s="22">
        <v>52.8</v>
      </c>
      <c r="K227" s="102"/>
      <c r="L227" s="22">
        <v>35.1</v>
      </c>
    </row>
    <row r="228" spans="1:12" ht="15" x14ac:dyDescent="0.25">
      <c r="A228" s="99"/>
      <c r="B228" s="100"/>
      <c r="C228" s="101"/>
      <c r="D228" s="6"/>
      <c r="E228" s="21"/>
      <c r="F228" s="22"/>
      <c r="G228" s="22"/>
      <c r="H228" s="22"/>
      <c r="I228" s="22"/>
      <c r="J228" s="22"/>
      <c r="K228" s="102"/>
      <c r="L228" s="22"/>
    </row>
    <row r="229" spans="1:12" ht="15" x14ac:dyDescent="0.25">
      <c r="A229" s="99"/>
      <c r="B229" s="100"/>
      <c r="C229" s="101"/>
      <c r="D229" s="6"/>
      <c r="E229" s="21"/>
      <c r="F229" s="22"/>
      <c r="G229" s="22"/>
      <c r="H229" s="22"/>
      <c r="I229" s="22"/>
      <c r="J229" s="22"/>
      <c r="K229" s="102"/>
      <c r="L229" s="22"/>
    </row>
    <row r="230" spans="1:12" ht="15" x14ac:dyDescent="0.25">
      <c r="A230" s="14"/>
      <c r="B230" s="103"/>
      <c r="C230" s="8"/>
      <c r="D230" s="12" t="s">
        <v>32</v>
      </c>
      <c r="E230" s="9"/>
      <c r="F230" s="13">
        <f>SUM(F223:F229)</f>
        <v>618.5</v>
      </c>
      <c r="G230" s="13">
        <f t="shared" ref="G230:J230" si="75">SUM(G223:G229)</f>
        <v>16.41</v>
      </c>
      <c r="H230" s="13">
        <f t="shared" si="75"/>
        <v>23.48</v>
      </c>
      <c r="I230" s="13">
        <f t="shared" si="75"/>
        <v>50.2</v>
      </c>
      <c r="J230" s="13">
        <f t="shared" si="75"/>
        <v>302.25</v>
      </c>
      <c r="K230" s="104"/>
      <c r="L230" s="13">
        <f t="shared" ref="L230" si="76">SUM(L223:L229)</f>
        <v>133.31</v>
      </c>
    </row>
    <row r="231" spans="1:12" ht="15" x14ac:dyDescent="0.25">
      <c r="A231" s="105">
        <v>3</v>
      </c>
      <c r="B231" s="106">
        <f>B223</f>
        <v>1</v>
      </c>
      <c r="C231" s="107" t="s">
        <v>24</v>
      </c>
      <c r="D231" s="7" t="s">
        <v>25</v>
      </c>
      <c r="E231" s="21" t="s">
        <v>63</v>
      </c>
      <c r="F231" s="22">
        <v>80</v>
      </c>
      <c r="G231" s="22">
        <v>0.7</v>
      </c>
      <c r="H231" s="22">
        <v>0.16</v>
      </c>
      <c r="I231" s="22">
        <v>2.15</v>
      </c>
      <c r="J231" s="22">
        <v>14.4</v>
      </c>
      <c r="K231" s="102"/>
      <c r="L231" s="22">
        <v>24.86</v>
      </c>
    </row>
    <row r="232" spans="1:12" ht="25.5" x14ac:dyDescent="0.25">
      <c r="A232" s="99"/>
      <c r="B232" s="100"/>
      <c r="C232" s="101"/>
      <c r="D232" s="7" t="s">
        <v>26</v>
      </c>
      <c r="E232" s="21" t="s">
        <v>145</v>
      </c>
      <c r="F232" s="22">
        <v>281</v>
      </c>
      <c r="G232" s="22">
        <v>7.81</v>
      </c>
      <c r="H232" s="22">
        <v>11.42</v>
      </c>
      <c r="I232" s="22">
        <v>13.52</v>
      </c>
      <c r="J232" s="22">
        <v>187.78</v>
      </c>
      <c r="K232" s="102"/>
      <c r="L232" s="22">
        <v>47.65</v>
      </c>
    </row>
    <row r="233" spans="1:12" ht="15" x14ac:dyDescent="0.25">
      <c r="A233" s="99"/>
      <c r="B233" s="100"/>
      <c r="C233" s="101"/>
      <c r="D233" s="7" t="s">
        <v>27</v>
      </c>
      <c r="E233" s="21" t="s">
        <v>62</v>
      </c>
      <c r="F233" s="22">
        <v>90</v>
      </c>
      <c r="G233" s="22">
        <v>11.54</v>
      </c>
      <c r="H233" s="22">
        <v>12.3</v>
      </c>
      <c r="I233" s="22">
        <v>12.98</v>
      </c>
      <c r="J233" s="22">
        <v>209.46</v>
      </c>
      <c r="K233" s="102"/>
      <c r="L233" s="22">
        <v>34.79</v>
      </c>
    </row>
    <row r="234" spans="1:12" ht="15" x14ac:dyDescent="0.25">
      <c r="A234" s="99"/>
      <c r="B234" s="100"/>
      <c r="C234" s="101"/>
      <c r="D234" s="7" t="s">
        <v>28</v>
      </c>
      <c r="E234" s="21" t="s">
        <v>146</v>
      </c>
      <c r="F234" s="22">
        <v>180</v>
      </c>
      <c r="G234" s="22">
        <v>3.98</v>
      </c>
      <c r="H234" s="22">
        <v>4.93</v>
      </c>
      <c r="I234" s="22">
        <v>26.27</v>
      </c>
      <c r="J234" s="22">
        <v>166.49</v>
      </c>
      <c r="K234" s="102"/>
      <c r="L234" s="22">
        <v>28.13</v>
      </c>
    </row>
    <row r="235" spans="1:12" ht="15" x14ac:dyDescent="0.25">
      <c r="A235" s="99"/>
      <c r="B235" s="100"/>
      <c r="C235" s="101"/>
      <c r="D235" s="7" t="s">
        <v>29</v>
      </c>
      <c r="E235" s="21" t="s">
        <v>56</v>
      </c>
      <c r="F235" s="22">
        <v>200</v>
      </c>
      <c r="G235" s="22">
        <v>0.2</v>
      </c>
      <c r="H235" s="22">
        <v>0.13</v>
      </c>
      <c r="I235" s="22">
        <v>9.75</v>
      </c>
      <c r="J235" s="22">
        <v>40.75</v>
      </c>
      <c r="K235" s="102"/>
      <c r="L235" s="22">
        <v>8.6199999999999992</v>
      </c>
    </row>
    <row r="236" spans="1:12" ht="25.5" x14ac:dyDescent="0.25">
      <c r="A236" s="99"/>
      <c r="B236" s="100"/>
      <c r="C236" s="101"/>
      <c r="D236" s="7"/>
      <c r="E236" s="21" t="s">
        <v>109</v>
      </c>
      <c r="F236" s="22">
        <v>200</v>
      </c>
      <c r="G236" s="22"/>
      <c r="H236" s="22"/>
      <c r="I236" s="22">
        <v>23</v>
      </c>
      <c r="J236" s="22">
        <v>92</v>
      </c>
      <c r="K236" s="102"/>
      <c r="L236" s="22">
        <v>22.57</v>
      </c>
    </row>
    <row r="237" spans="1:12" ht="15" x14ac:dyDescent="0.25">
      <c r="A237" s="99"/>
      <c r="B237" s="100"/>
      <c r="C237" s="101"/>
      <c r="D237" s="7" t="s">
        <v>30</v>
      </c>
      <c r="E237" s="36" t="s">
        <v>43</v>
      </c>
      <c r="F237" s="22">
        <v>17</v>
      </c>
      <c r="G237" s="22">
        <v>1.36</v>
      </c>
      <c r="H237" s="22">
        <v>0.22</v>
      </c>
      <c r="I237" s="22">
        <v>58.84</v>
      </c>
      <c r="J237" s="22">
        <v>42.84</v>
      </c>
      <c r="K237" s="102"/>
      <c r="L237" s="22">
        <v>1.68</v>
      </c>
    </row>
    <row r="238" spans="1:12" ht="15" x14ac:dyDescent="0.25">
      <c r="A238" s="99"/>
      <c r="B238" s="100"/>
      <c r="C238" s="101"/>
      <c r="D238" s="7" t="s">
        <v>31</v>
      </c>
      <c r="E238" s="36" t="s">
        <v>48</v>
      </c>
      <c r="F238" s="22">
        <v>24</v>
      </c>
      <c r="G238" s="22">
        <v>1.78</v>
      </c>
      <c r="H238" s="22">
        <v>0.55000000000000004</v>
      </c>
      <c r="I238" s="22">
        <v>11.4</v>
      </c>
      <c r="J238" s="22">
        <v>57.6</v>
      </c>
      <c r="K238" s="102"/>
      <c r="L238" s="22">
        <v>2.66</v>
      </c>
    </row>
    <row r="239" spans="1:12" ht="15" x14ac:dyDescent="0.25">
      <c r="A239" s="99"/>
      <c r="B239" s="100"/>
      <c r="C239" s="101"/>
      <c r="D239" s="6"/>
      <c r="E239" s="89" t="s">
        <v>148</v>
      </c>
      <c r="F239" s="22">
        <v>64</v>
      </c>
      <c r="G239" s="22">
        <v>4.24</v>
      </c>
      <c r="H239" s="22">
        <v>13.64</v>
      </c>
      <c r="I239" s="22">
        <v>36.04</v>
      </c>
      <c r="J239" s="22">
        <v>284.24</v>
      </c>
      <c r="K239" s="102"/>
      <c r="L239" s="22">
        <v>28.73</v>
      </c>
    </row>
    <row r="240" spans="1:12" ht="15" x14ac:dyDescent="0.25">
      <c r="A240" s="99"/>
      <c r="B240" s="100"/>
      <c r="C240" s="101"/>
      <c r="D240" s="6"/>
      <c r="E240" s="21"/>
      <c r="F240" s="22"/>
      <c r="G240" s="22"/>
      <c r="H240" s="22"/>
      <c r="I240" s="22"/>
      <c r="J240" s="22"/>
      <c r="K240" s="102"/>
      <c r="L240" s="22"/>
    </row>
    <row r="241" spans="1:12" ht="15" x14ac:dyDescent="0.25">
      <c r="A241" s="14"/>
      <c r="B241" s="103"/>
      <c r="C241" s="8"/>
      <c r="D241" s="12" t="s">
        <v>32</v>
      </c>
      <c r="E241" s="9"/>
      <c r="F241" s="13">
        <f>SUM(F231:F240)</f>
        <v>1136</v>
      </c>
      <c r="G241" s="13">
        <f>SUM(G231:G240)</f>
        <v>31.61</v>
      </c>
      <c r="H241" s="13">
        <f>SUM(H231:H240)</f>
        <v>43.35</v>
      </c>
      <c r="I241" s="13">
        <f>SUM(I231:I240)</f>
        <v>193.95</v>
      </c>
      <c r="J241" s="13">
        <f>SUM(J231:J240)</f>
        <v>1095.56</v>
      </c>
      <c r="K241" s="104"/>
      <c r="L241" s="13">
        <f>SUM(L231:L240)</f>
        <v>199.68999999999997</v>
      </c>
    </row>
    <row r="242" spans="1:12" ht="15.75" thickBot="1" x14ac:dyDescent="0.25">
      <c r="A242" s="15">
        <f>A223</f>
        <v>3</v>
      </c>
      <c r="B242" s="16">
        <f>B223</f>
        <v>1</v>
      </c>
      <c r="C242" s="110" t="s">
        <v>4</v>
      </c>
      <c r="D242" s="111"/>
      <c r="E242" s="17"/>
      <c r="F242" s="18">
        <f>F230+F241</f>
        <v>1754.5</v>
      </c>
      <c r="G242" s="18">
        <f>G230+G241</f>
        <v>48.019999999999996</v>
      </c>
      <c r="H242" s="18">
        <f>H230+H241</f>
        <v>66.83</v>
      </c>
      <c r="I242" s="18">
        <f>I230+I241</f>
        <v>244.14999999999998</v>
      </c>
      <c r="J242" s="18">
        <f>J230+J241</f>
        <v>1397.81</v>
      </c>
      <c r="K242" s="18"/>
      <c r="L242" s="18">
        <f>L230+L241</f>
        <v>333</v>
      </c>
    </row>
    <row r="243" spans="1:12" ht="15" x14ac:dyDescent="0.25">
      <c r="A243" s="108">
        <v>3</v>
      </c>
      <c r="B243" s="100">
        <v>2</v>
      </c>
      <c r="C243" s="95" t="s">
        <v>19</v>
      </c>
      <c r="D243" s="5" t="s">
        <v>20</v>
      </c>
      <c r="E243" s="96" t="s">
        <v>53</v>
      </c>
      <c r="F243" s="97">
        <v>120</v>
      </c>
      <c r="G243" s="97">
        <v>14.88</v>
      </c>
      <c r="H243" s="97">
        <v>9.48</v>
      </c>
      <c r="I243" s="97">
        <v>23.28</v>
      </c>
      <c r="J243" s="97">
        <v>237.96</v>
      </c>
      <c r="K243" s="98"/>
      <c r="L243" s="97">
        <v>160.13</v>
      </c>
    </row>
    <row r="244" spans="1:12" ht="15" x14ac:dyDescent="0.25">
      <c r="A244" s="108"/>
      <c r="B244" s="100"/>
      <c r="C244" s="101"/>
      <c r="D244" s="6"/>
      <c r="E244" s="21" t="s">
        <v>49</v>
      </c>
      <c r="F244" s="22">
        <v>10</v>
      </c>
      <c r="G244" s="22">
        <v>0.1</v>
      </c>
      <c r="H244" s="22">
        <v>7.25</v>
      </c>
      <c r="I244" s="22">
        <v>0.14000000000000001</v>
      </c>
      <c r="J244" s="22">
        <v>66.209999999999994</v>
      </c>
      <c r="K244" s="102"/>
      <c r="L244" s="22">
        <v>15.57</v>
      </c>
    </row>
    <row r="245" spans="1:12" ht="15" x14ac:dyDescent="0.25">
      <c r="A245" s="108"/>
      <c r="B245" s="100"/>
      <c r="C245" s="101"/>
      <c r="D245" s="7" t="s">
        <v>21</v>
      </c>
      <c r="E245" s="21" t="s">
        <v>75</v>
      </c>
      <c r="F245" s="22">
        <v>207</v>
      </c>
      <c r="G245" s="22">
        <v>0.06</v>
      </c>
      <c r="H245" s="22">
        <v>0.01</v>
      </c>
      <c r="I245" s="22">
        <v>4.21</v>
      </c>
      <c r="J245" s="22">
        <v>18.39</v>
      </c>
      <c r="K245" s="102"/>
      <c r="L245" s="22">
        <v>3.63</v>
      </c>
    </row>
    <row r="246" spans="1:12" ht="15" x14ac:dyDescent="0.25">
      <c r="A246" s="108"/>
      <c r="B246" s="100"/>
      <c r="C246" s="101"/>
      <c r="D246" s="7" t="s">
        <v>22</v>
      </c>
      <c r="E246" s="21" t="s">
        <v>43</v>
      </c>
      <c r="F246" s="22">
        <v>20</v>
      </c>
      <c r="G246" s="22">
        <v>1.6</v>
      </c>
      <c r="H246" s="22">
        <v>0.26</v>
      </c>
      <c r="I246" s="22">
        <v>10.4</v>
      </c>
      <c r="J246" s="22">
        <v>50.4</v>
      </c>
      <c r="K246" s="102"/>
      <c r="L246" s="22">
        <v>1.97</v>
      </c>
    </row>
    <row r="247" spans="1:12" ht="15" x14ac:dyDescent="0.25">
      <c r="A247" s="108"/>
      <c r="B247" s="100"/>
      <c r="C247" s="101"/>
      <c r="D247" s="7" t="s">
        <v>23</v>
      </c>
      <c r="E247" s="21" t="s">
        <v>137</v>
      </c>
      <c r="F247" s="22">
        <v>70</v>
      </c>
      <c r="G247" s="22">
        <v>0.77</v>
      </c>
      <c r="H247" s="22">
        <v>0.21</v>
      </c>
      <c r="I247" s="22">
        <v>6.23</v>
      </c>
      <c r="J247" s="22">
        <v>30.8</v>
      </c>
      <c r="K247" s="102"/>
      <c r="L247" s="22">
        <v>19.559999999999999</v>
      </c>
    </row>
    <row r="248" spans="1:12" ht="15" x14ac:dyDescent="0.25">
      <c r="A248" s="108"/>
      <c r="B248" s="100"/>
      <c r="C248" s="101"/>
      <c r="D248" s="6"/>
      <c r="E248" s="21"/>
      <c r="F248" s="22"/>
      <c r="G248" s="22"/>
      <c r="H248" s="22"/>
      <c r="I248" s="22"/>
      <c r="J248" s="22"/>
      <c r="K248" s="102"/>
      <c r="L248" s="22"/>
    </row>
    <row r="249" spans="1:12" ht="15" x14ac:dyDescent="0.25">
      <c r="A249" s="108"/>
      <c r="B249" s="100"/>
      <c r="C249" s="101"/>
      <c r="D249" s="6"/>
      <c r="E249" s="21"/>
      <c r="F249" s="22"/>
      <c r="G249" s="22"/>
      <c r="H249" s="22"/>
      <c r="I249" s="22"/>
      <c r="J249" s="22"/>
      <c r="K249" s="102"/>
      <c r="L249" s="22"/>
    </row>
    <row r="250" spans="1:12" ht="15" x14ac:dyDescent="0.25">
      <c r="A250" s="11"/>
      <c r="B250" s="103"/>
      <c r="C250" s="8"/>
      <c r="D250" s="12" t="s">
        <v>32</v>
      </c>
      <c r="E250" s="9"/>
      <c r="F250" s="13">
        <f>SUM(F243:F249)</f>
        <v>427</v>
      </c>
      <c r="G250" s="13">
        <f t="shared" ref="G250:J250" si="77">SUM(G243:G249)</f>
        <v>17.41</v>
      </c>
      <c r="H250" s="13">
        <f t="shared" si="77"/>
        <v>17.210000000000004</v>
      </c>
      <c r="I250" s="13">
        <f t="shared" si="77"/>
        <v>44.260000000000005</v>
      </c>
      <c r="J250" s="13">
        <f t="shared" si="77"/>
        <v>403.76</v>
      </c>
      <c r="K250" s="104"/>
      <c r="L250" s="13">
        <f t="shared" ref="L250" si="78">SUM(L243:L249)</f>
        <v>200.85999999999999</v>
      </c>
    </row>
    <row r="251" spans="1:12" ht="15" x14ac:dyDescent="0.25">
      <c r="A251" s="106">
        <v>3</v>
      </c>
      <c r="B251" s="106">
        <f>B243</f>
        <v>2</v>
      </c>
      <c r="C251" s="107" t="s">
        <v>24</v>
      </c>
      <c r="D251" s="7" t="s">
        <v>25</v>
      </c>
      <c r="E251" s="21" t="s">
        <v>114</v>
      </c>
      <c r="F251" s="22">
        <v>90</v>
      </c>
      <c r="G251" s="22">
        <v>0.61</v>
      </c>
      <c r="H251" s="22">
        <v>0.1</v>
      </c>
      <c r="I251" s="22">
        <v>2.87</v>
      </c>
      <c r="J251" s="22">
        <v>13.82</v>
      </c>
      <c r="K251" s="102"/>
      <c r="L251" s="22">
        <v>17.37</v>
      </c>
    </row>
    <row r="252" spans="1:12" ht="25.5" x14ac:dyDescent="0.25">
      <c r="A252" s="108"/>
      <c r="B252" s="100"/>
      <c r="C252" s="101"/>
      <c r="D252" s="7" t="s">
        <v>26</v>
      </c>
      <c r="E252" s="21" t="s">
        <v>115</v>
      </c>
      <c r="F252" s="22">
        <v>266</v>
      </c>
      <c r="G252" s="22">
        <v>6.9</v>
      </c>
      <c r="H252" s="22">
        <v>10.41</v>
      </c>
      <c r="I252" s="22">
        <v>15.92</v>
      </c>
      <c r="J252" s="22">
        <v>187.35</v>
      </c>
      <c r="K252" s="102"/>
      <c r="L252" s="22">
        <v>26.81</v>
      </c>
    </row>
    <row r="253" spans="1:12" ht="15" x14ac:dyDescent="0.25">
      <c r="A253" s="108"/>
      <c r="B253" s="100"/>
      <c r="C253" s="101"/>
      <c r="D253" s="7" t="s">
        <v>27</v>
      </c>
      <c r="E253" s="21" t="s">
        <v>105</v>
      </c>
      <c r="F253" s="22">
        <v>90</v>
      </c>
      <c r="G253" s="22">
        <v>6.82</v>
      </c>
      <c r="H253" s="22">
        <v>12.2</v>
      </c>
      <c r="I253" s="22"/>
      <c r="J253" s="22">
        <v>137.11000000000001</v>
      </c>
      <c r="K253" s="102"/>
      <c r="L253" s="22">
        <v>37.56</v>
      </c>
    </row>
    <row r="254" spans="1:12" ht="15" x14ac:dyDescent="0.25">
      <c r="A254" s="108"/>
      <c r="B254" s="100"/>
      <c r="C254" s="101"/>
      <c r="D254" s="7" t="s">
        <v>28</v>
      </c>
      <c r="E254" s="21" t="s">
        <v>55</v>
      </c>
      <c r="F254" s="22">
        <v>150</v>
      </c>
      <c r="G254" s="22">
        <v>5.3</v>
      </c>
      <c r="H254" s="22">
        <v>4.63</v>
      </c>
      <c r="I254" s="22">
        <v>27.53</v>
      </c>
      <c r="J254" s="22">
        <v>174.42</v>
      </c>
      <c r="K254" s="102"/>
      <c r="L254" s="22">
        <v>11.67</v>
      </c>
    </row>
    <row r="255" spans="1:12" ht="15" x14ac:dyDescent="0.25">
      <c r="A255" s="108"/>
      <c r="B255" s="100"/>
      <c r="C255" s="101"/>
      <c r="D255" s="7" t="s">
        <v>29</v>
      </c>
      <c r="E255" s="21" t="s">
        <v>90</v>
      </c>
      <c r="F255" s="22">
        <v>200</v>
      </c>
      <c r="G255" s="22">
        <v>0.54</v>
      </c>
      <c r="H255" s="22">
        <v>0.22</v>
      </c>
      <c r="I255" s="22">
        <v>13.73</v>
      </c>
      <c r="J255" s="22">
        <v>57.6</v>
      </c>
      <c r="K255" s="102"/>
      <c r="L255" s="22">
        <v>5.58</v>
      </c>
    </row>
    <row r="256" spans="1:12" ht="15" x14ac:dyDescent="0.25">
      <c r="A256" s="108"/>
      <c r="B256" s="100"/>
      <c r="C256" s="101"/>
      <c r="D256" s="7"/>
      <c r="E256" s="21" t="s">
        <v>149</v>
      </c>
      <c r="F256" s="22">
        <v>200</v>
      </c>
      <c r="G256" s="22"/>
      <c r="H256" s="22"/>
      <c r="I256" s="22">
        <v>23.5</v>
      </c>
      <c r="J256" s="22">
        <v>95</v>
      </c>
      <c r="K256" s="102"/>
      <c r="L256" s="22">
        <v>15.44</v>
      </c>
    </row>
    <row r="257" spans="1:12" ht="15" x14ac:dyDescent="0.25">
      <c r="A257" s="108"/>
      <c r="B257" s="100"/>
      <c r="C257" s="101"/>
      <c r="D257" s="7" t="s">
        <v>30</v>
      </c>
      <c r="E257" s="36" t="s">
        <v>43</v>
      </c>
      <c r="F257" s="22">
        <v>20</v>
      </c>
      <c r="G257" s="22">
        <v>1.6</v>
      </c>
      <c r="H257" s="22">
        <v>0.26</v>
      </c>
      <c r="I257" s="22">
        <v>10.4</v>
      </c>
      <c r="J257" s="22">
        <v>50.4</v>
      </c>
      <c r="K257" s="102"/>
      <c r="L257" s="22">
        <v>1.98</v>
      </c>
    </row>
    <row r="258" spans="1:12" ht="15" x14ac:dyDescent="0.25">
      <c r="A258" s="108"/>
      <c r="B258" s="100"/>
      <c r="C258" s="101"/>
      <c r="D258" s="7" t="s">
        <v>31</v>
      </c>
      <c r="E258" s="36" t="s">
        <v>46</v>
      </c>
      <c r="F258" s="22">
        <v>25</v>
      </c>
      <c r="G258" s="22">
        <v>1.83</v>
      </c>
      <c r="H258" s="22">
        <v>0.33</v>
      </c>
      <c r="I258" s="22">
        <v>9.1</v>
      </c>
      <c r="J258" s="22">
        <v>46.75</v>
      </c>
      <c r="K258" s="102"/>
      <c r="L258" s="22">
        <v>2.17</v>
      </c>
    </row>
    <row r="259" spans="1:12" ht="15" x14ac:dyDescent="0.25">
      <c r="A259" s="108"/>
      <c r="B259" s="100"/>
      <c r="C259" s="101"/>
      <c r="D259" s="6"/>
      <c r="E259" s="89" t="s">
        <v>150</v>
      </c>
      <c r="F259" s="22">
        <v>80</v>
      </c>
      <c r="G259" s="22">
        <v>4.97</v>
      </c>
      <c r="H259" s="22">
        <v>15.12</v>
      </c>
      <c r="I259" s="22">
        <v>47.94</v>
      </c>
      <c r="J259" s="22">
        <v>348.1</v>
      </c>
      <c r="K259" s="102"/>
      <c r="L259" s="22">
        <v>13.56</v>
      </c>
    </row>
    <row r="260" spans="1:12" ht="15" x14ac:dyDescent="0.25">
      <c r="A260" s="108"/>
      <c r="B260" s="100"/>
      <c r="C260" s="101"/>
      <c r="D260" s="6"/>
      <c r="E260" s="21"/>
      <c r="F260" s="22"/>
      <c r="G260" s="22"/>
      <c r="H260" s="22"/>
      <c r="I260" s="22"/>
      <c r="J260" s="22"/>
      <c r="K260" s="102"/>
      <c r="L260" s="22"/>
    </row>
    <row r="261" spans="1:12" ht="15" x14ac:dyDescent="0.25">
      <c r="A261" s="11"/>
      <c r="B261" s="103"/>
      <c r="C261" s="8"/>
      <c r="D261" s="12" t="s">
        <v>32</v>
      </c>
      <c r="E261" s="9"/>
      <c r="F261" s="13">
        <f>SUM(F251:F260)</f>
        <v>1121</v>
      </c>
      <c r="G261" s="13">
        <f t="shared" ref="G261:J261" si="79">SUM(G251:G260)</f>
        <v>28.57</v>
      </c>
      <c r="H261" s="13">
        <f t="shared" si="79"/>
        <v>43.269999999999996</v>
      </c>
      <c r="I261" s="13">
        <f t="shared" si="79"/>
        <v>150.99</v>
      </c>
      <c r="J261" s="13">
        <f t="shared" si="79"/>
        <v>1110.55</v>
      </c>
      <c r="K261" s="104"/>
      <c r="L261" s="13">
        <f t="shared" ref="L261" si="80">SUM(L251:L260)</f>
        <v>132.14000000000001</v>
      </c>
    </row>
    <row r="262" spans="1:12" ht="15.75" thickBot="1" x14ac:dyDescent="0.25">
      <c r="A262" s="109">
        <f>A243</f>
        <v>3</v>
      </c>
      <c r="B262" s="109">
        <f>B243</f>
        <v>2</v>
      </c>
      <c r="C262" s="110" t="s">
        <v>4</v>
      </c>
      <c r="D262" s="111"/>
      <c r="E262" s="17"/>
      <c r="F262" s="18">
        <f>F250+F261</f>
        <v>1548</v>
      </c>
      <c r="G262" s="18">
        <f t="shared" ref="G262:J262" si="81">G250+G261</f>
        <v>45.980000000000004</v>
      </c>
      <c r="H262" s="18">
        <f t="shared" si="81"/>
        <v>60.480000000000004</v>
      </c>
      <c r="I262" s="18">
        <f t="shared" si="81"/>
        <v>195.25</v>
      </c>
      <c r="J262" s="18">
        <f t="shared" si="81"/>
        <v>1514.31</v>
      </c>
      <c r="K262" s="18"/>
      <c r="L262" s="18">
        <f t="shared" ref="L262" si="82">L250+L261</f>
        <v>333</v>
      </c>
    </row>
    <row r="263" spans="1:12" ht="15" x14ac:dyDescent="0.25">
      <c r="A263" s="93">
        <v>3</v>
      </c>
      <c r="B263" s="94">
        <v>3</v>
      </c>
      <c r="C263" s="95" t="s">
        <v>19</v>
      </c>
      <c r="D263" s="5" t="s">
        <v>20</v>
      </c>
      <c r="E263" s="96" t="s">
        <v>102</v>
      </c>
      <c r="F263" s="97">
        <v>205</v>
      </c>
      <c r="G263" s="97">
        <v>6.92</v>
      </c>
      <c r="H263" s="97">
        <v>7.74</v>
      </c>
      <c r="I263" s="97">
        <v>29.78</v>
      </c>
      <c r="J263" s="97">
        <v>218.12</v>
      </c>
      <c r="K263" s="98"/>
      <c r="L263" s="97">
        <v>28.37</v>
      </c>
    </row>
    <row r="264" spans="1:12" ht="15" x14ac:dyDescent="0.25">
      <c r="A264" s="99"/>
      <c r="B264" s="100"/>
      <c r="C264" s="101"/>
      <c r="D264" s="6"/>
      <c r="E264" s="21" t="s">
        <v>49</v>
      </c>
      <c r="F264" s="22">
        <v>10</v>
      </c>
      <c r="G264" s="22">
        <v>0.1</v>
      </c>
      <c r="H264" s="22">
        <v>7.25</v>
      </c>
      <c r="I264" s="22">
        <v>0.14000000000000001</v>
      </c>
      <c r="J264" s="22">
        <v>66.209999999999994</v>
      </c>
      <c r="K264" s="102"/>
      <c r="L264" s="22">
        <v>15.57</v>
      </c>
    </row>
    <row r="265" spans="1:12" ht="15" x14ac:dyDescent="0.25">
      <c r="A265" s="99"/>
      <c r="B265" s="100"/>
      <c r="C265" s="101"/>
      <c r="D265" s="7" t="s">
        <v>21</v>
      </c>
      <c r="E265" s="21" t="s">
        <v>84</v>
      </c>
      <c r="F265" s="22">
        <v>200</v>
      </c>
      <c r="G265" s="22">
        <v>3.72</v>
      </c>
      <c r="H265" s="22">
        <v>3</v>
      </c>
      <c r="I265" s="22">
        <v>12.18</v>
      </c>
      <c r="J265" s="22">
        <v>94.2</v>
      </c>
      <c r="K265" s="102"/>
      <c r="L265" s="22">
        <v>17.739999999999998</v>
      </c>
    </row>
    <row r="266" spans="1:12" ht="15" x14ac:dyDescent="0.25">
      <c r="A266" s="99"/>
      <c r="B266" s="100"/>
      <c r="C266" s="101"/>
      <c r="D266" s="7" t="s">
        <v>22</v>
      </c>
      <c r="E266" s="21" t="s">
        <v>48</v>
      </c>
      <c r="F266" s="22">
        <v>20</v>
      </c>
      <c r="G266" s="22">
        <v>1.48</v>
      </c>
      <c r="H266" s="22">
        <v>0.46</v>
      </c>
      <c r="I266" s="22">
        <v>9.5</v>
      </c>
      <c r="J266" s="22">
        <v>48</v>
      </c>
      <c r="K266" s="102"/>
      <c r="L266" s="22">
        <v>2.1800000000000002</v>
      </c>
    </row>
    <row r="267" spans="1:12" ht="15" x14ac:dyDescent="0.25">
      <c r="A267" s="99"/>
      <c r="B267" s="100"/>
      <c r="C267" s="101"/>
      <c r="D267" s="7" t="s">
        <v>23</v>
      </c>
      <c r="E267" s="21" t="s">
        <v>57</v>
      </c>
      <c r="F267" s="22">
        <v>150</v>
      </c>
      <c r="G267" s="22">
        <v>1.35</v>
      </c>
      <c r="H267" s="22">
        <v>0.3</v>
      </c>
      <c r="I267" s="22">
        <v>12.15</v>
      </c>
      <c r="J267" s="22">
        <v>58.5</v>
      </c>
      <c r="K267" s="102"/>
      <c r="L267" s="22">
        <v>31.01</v>
      </c>
    </row>
    <row r="268" spans="1:12" ht="15" x14ac:dyDescent="0.25">
      <c r="A268" s="99"/>
      <c r="B268" s="100"/>
      <c r="C268" s="101"/>
      <c r="D268" s="6"/>
      <c r="E268" s="21" t="s">
        <v>96</v>
      </c>
      <c r="F268" s="22">
        <v>45</v>
      </c>
      <c r="G268" s="22">
        <v>2.72</v>
      </c>
      <c r="H268" s="22">
        <v>3.75</v>
      </c>
      <c r="I268" s="22">
        <v>18.03</v>
      </c>
      <c r="J268" s="22">
        <v>138.34</v>
      </c>
      <c r="K268" s="102"/>
      <c r="L268" s="22">
        <v>21.55</v>
      </c>
    </row>
    <row r="269" spans="1:12" ht="15" x14ac:dyDescent="0.25">
      <c r="A269" s="99"/>
      <c r="B269" s="100"/>
      <c r="C269" s="101"/>
      <c r="D269" s="6"/>
      <c r="E269" s="21"/>
      <c r="F269" s="22"/>
      <c r="G269" s="22"/>
      <c r="H269" s="22"/>
      <c r="I269" s="22"/>
      <c r="J269" s="22"/>
      <c r="K269" s="102"/>
      <c r="L269" s="22"/>
    </row>
    <row r="270" spans="1:12" ht="15" x14ac:dyDescent="0.25">
      <c r="A270" s="14"/>
      <c r="B270" s="103"/>
      <c r="C270" s="8"/>
      <c r="D270" s="12" t="s">
        <v>32</v>
      </c>
      <c r="E270" s="9"/>
      <c r="F270" s="13">
        <f>SUM(F263:F269)</f>
        <v>630</v>
      </c>
      <c r="G270" s="13">
        <f t="shared" ref="G270:J270" si="83">SUM(G263:G269)</f>
        <v>16.29</v>
      </c>
      <c r="H270" s="13">
        <f t="shared" si="83"/>
        <v>22.500000000000004</v>
      </c>
      <c r="I270" s="13">
        <f t="shared" si="83"/>
        <v>81.78</v>
      </c>
      <c r="J270" s="13">
        <f t="shared" si="83"/>
        <v>623.37</v>
      </c>
      <c r="K270" s="104"/>
      <c r="L270" s="13">
        <f t="shared" ref="L270" si="84">SUM(L263:L269)</f>
        <v>116.41999999999999</v>
      </c>
    </row>
    <row r="271" spans="1:12" ht="15" x14ac:dyDescent="0.25">
      <c r="A271" s="105">
        <v>3</v>
      </c>
      <c r="B271" s="106">
        <f>B263</f>
        <v>3</v>
      </c>
      <c r="C271" s="107" t="s">
        <v>24</v>
      </c>
      <c r="D271" s="7" t="s">
        <v>25</v>
      </c>
      <c r="E271" s="21" t="s">
        <v>63</v>
      </c>
      <c r="F271" s="22">
        <v>90</v>
      </c>
      <c r="G271" s="22">
        <v>0.79</v>
      </c>
      <c r="H271" s="22">
        <v>0.18</v>
      </c>
      <c r="I271" s="22">
        <v>2.42</v>
      </c>
      <c r="J271" s="22">
        <v>16.2</v>
      </c>
      <c r="K271" s="102"/>
      <c r="L271" s="22">
        <v>27.96</v>
      </c>
    </row>
    <row r="272" spans="1:12" ht="15" x14ac:dyDescent="0.25">
      <c r="A272" s="99"/>
      <c r="B272" s="100"/>
      <c r="C272" s="101"/>
      <c r="D272" s="7" t="s">
        <v>26</v>
      </c>
      <c r="E272" s="21" t="s">
        <v>151</v>
      </c>
      <c r="F272" s="22">
        <v>271</v>
      </c>
      <c r="G272" s="22">
        <v>7.09</v>
      </c>
      <c r="H272" s="22">
        <v>9.2200000000000006</v>
      </c>
      <c r="I272" s="22">
        <v>12.23</v>
      </c>
      <c r="J272" s="22">
        <v>162.32</v>
      </c>
      <c r="K272" s="102"/>
      <c r="L272" s="22">
        <v>52.77</v>
      </c>
    </row>
    <row r="273" spans="1:12" ht="15" x14ac:dyDescent="0.25">
      <c r="A273" s="99"/>
      <c r="B273" s="100"/>
      <c r="C273" s="101"/>
      <c r="D273" s="7" t="s">
        <v>27</v>
      </c>
      <c r="E273" s="21" t="s">
        <v>133</v>
      </c>
      <c r="F273" s="22">
        <v>90</v>
      </c>
      <c r="G273" s="22">
        <v>10.3</v>
      </c>
      <c r="H273" s="22">
        <v>11.42</v>
      </c>
      <c r="I273" s="22">
        <v>10.4</v>
      </c>
      <c r="J273" s="22">
        <v>185.59</v>
      </c>
      <c r="K273" s="102"/>
      <c r="L273" s="22">
        <v>38.909999999999997</v>
      </c>
    </row>
    <row r="274" spans="1:12" ht="15" x14ac:dyDescent="0.25">
      <c r="A274" s="99"/>
      <c r="B274" s="100"/>
      <c r="C274" s="101"/>
      <c r="D274" s="7" t="s">
        <v>28</v>
      </c>
      <c r="E274" s="21" t="s">
        <v>152</v>
      </c>
      <c r="F274" s="22">
        <v>180</v>
      </c>
      <c r="G274" s="22">
        <v>3.91</v>
      </c>
      <c r="H274" s="22">
        <v>2.11</v>
      </c>
      <c r="I274" s="22">
        <v>31.88</v>
      </c>
      <c r="J274" s="22">
        <v>162.62</v>
      </c>
      <c r="K274" s="102"/>
      <c r="L274" s="22">
        <v>22.31</v>
      </c>
    </row>
    <row r="275" spans="1:12" ht="15" x14ac:dyDescent="0.25">
      <c r="A275" s="99"/>
      <c r="B275" s="100"/>
      <c r="C275" s="101"/>
      <c r="D275" s="7" t="s">
        <v>29</v>
      </c>
      <c r="E275" s="21" t="s">
        <v>79</v>
      </c>
      <c r="F275" s="22">
        <v>200</v>
      </c>
      <c r="G275" s="22">
        <v>0.23</v>
      </c>
      <c r="H275" s="22">
        <v>0.04</v>
      </c>
      <c r="I275" s="22">
        <v>9.39</v>
      </c>
      <c r="J275" s="22">
        <v>41.13</v>
      </c>
      <c r="K275" s="102"/>
      <c r="L275" s="22">
        <v>8.5399999999999991</v>
      </c>
    </row>
    <row r="276" spans="1:12" ht="25.5" x14ac:dyDescent="0.25">
      <c r="A276" s="99"/>
      <c r="B276" s="100"/>
      <c r="C276" s="101"/>
      <c r="D276" s="7"/>
      <c r="E276" s="21" t="s">
        <v>109</v>
      </c>
      <c r="F276" s="22">
        <v>200</v>
      </c>
      <c r="G276" s="22"/>
      <c r="H276" s="22"/>
      <c r="I276" s="22">
        <v>23</v>
      </c>
      <c r="J276" s="22">
        <v>92</v>
      </c>
      <c r="K276" s="102"/>
      <c r="L276" s="22">
        <v>22.57</v>
      </c>
    </row>
    <row r="277" spans="1:12" ht="15" x14ac:dyDescent="0.25">
      <c r="A277" s="99"/>
      <c r="B277" s="100"/>
      <c r="C277" s="101"/>
      <c r="D277" s="7"/>
      <c r="E277" s="21" t="s">
        <v>154</v>
      </c>
      <c r="F277" s="22">
        <v>150</v>
      </c>
      <c r="G277" s="22">
        <v>4.2</v>
      </c>
      <c r="H277" s="22">
        <v>3.75</v>
      </c>
      <c r="I277" s="22">
        <v>16.5</v>
      </c>
      <c r="J277" s="22">
        <v>111</v>
      </c>
      <c r="K277" s="102"/>
      <c r="L277" s="22">
        <v>26.71</v>
      </c>
    </row>
    <row r="278" spans="1:12" ht="15" x14ac:dyDescent="0.25">
      <c r="A278" s="99"/>
      <c r="B278" s="100"/>
      <c r="C278" s="101"/>
      <c r="D278" s="7" t="s">
        <v>30</v>
      </c>
      <c r="E278" s="36" t="s">
        <v>153</v>
      </c>
      <c r="F278" s="22">
        <v>19</v>
      </c>
      <c r="G278" s="22">
        <v>1.54</v>
      </c>
      <c r="H278" s="22">
        <v>0.48</v>
      </c>
      <c r="I278" s="22">
        <v>8.8699999999999992</v>
      </c>
      <c r="J278" s="22">
        <v>45.98</v>
      </c>
      <c r="K278" s="102"/>
      <c r="L278" s="22">
        <v>2.02</v>
      </c>
    </row>
    <row r="279" spans="1:12" ht="15" x14ac:dyDescent="0.25">
      <c r="A279" s="99"/>
      <c r="B279" s="100"/>
      <c r="C279" s="101"/>
      <c r="D279" s="7" t="s">
        <v>31</v>
      </c>
      <c r="E279" s="36" t="s">
        <v>48</v>
      </c>
      <c r="F279" s="22">
        <v>20</v>
      </c>
      <c r="G279" s="22">
        <v>1.48</v>
      </c>
      <c r="H279" s="22">
        <v>0.46</v>
      </c>
      <c r="I279" s="22">
        <v>9.5</v>
      </c>
      <c r="J279" s="22">
        <v>48</v>
      </c>
      <c r="K279" s="102"/>
      <c r="L279" s="22">
        <v>2.2200000000000002</v>
      </c>
    </row>
    <row r="280" spans="1:12" ht="15" x14ac:dyDescent="0.25">
      <c r="A280" s="99"/>
      <c r="B280" s="100"/>
      <c r="C280" s="101"/>
      <c r="D280" s="6"/>
      <c r="E280" s="21" t="s">
        <v>82</v>
      </c>
      <c r="F280" s="22">
        <v>80</v>
      </c>
      <c r="G280" s="22">
        <v>4.09</v>
      </c>
      <c r="H280" s="22">
        <v>9.84</v>
      </c>
      <c r="I280" s="22">
        <v>28.84</v>
      </c>
      <c r="J280" s="22">
        <v>222.95</v>
      </c>
      <c r="K280" s="102"/>
      <c r="L280" s="22">
        <v>12.57</v>
      </c>
    </row>
    <row r="281" spans="1:12" ht="15" x14ac:dyDescent="0.25">
      <c r="A281" s="99"/>
      <c r="B281" s="100"/>
      <c r="C281" s="101"/>
      <c r="D281" s="6"/>
      <c r="E281" s="21"/>
      <c r="F281" s="22"/>
      <c r="G281" s="22"/>
      <c r="H281" s="22"/>
      <c r="I281" s="22"/>
      <c r="J281" s="22"/>
      <c r="K281" s="102"/>
      <c r="L281" s="22"/>
    </row>
    <row r="282" spans="1:12" ht="15" x14ac:dyDescent="0.25">
      <c r="A282" s="14"/>
      <c r="B282" s="103"/>
      <c r="C282" s="8"/>
      <c r="D282" s="12" t="s">
        <v>32</v>
      </c>
      <c r="E282" s="9"/>
      <c r="F282" s="13">
        <f>SUM(F271:F281)</f>
        <v>1300</v>
      </c>
      <c r="G282" s="13">
        <f t="shared" ref="G282:J282" si="85">SUM(G271:G281)</f>
        <v>33.629999999999995</v>
      </c>
      <c r="H282" s="13">
        <f t="shared" si="85"/>
        <v>37.5</v>
      </c>
      <c r="I282" s="13">
        <f t="shared" si="85"/>
        <v>153.03</v>
      </c>
      <c r="J282" s="13">
        <f t="shared" si="85"/>
        <v>1087.79</v>
      </c>
      <c r="K282" s="104"/>
      <c r="L282" s="13">
        <f t="shared" ref="L282" si="86">SUM(L271:L281)</f>
        <v>216.57999999999998</v>
      </c>
    </row>
    <row r="283" spans="1:12" ht="15.75" thickBot="1" x14ac:dyDescent="0.25">
      <c r="A283" s="15">
        <f>A263</f>
        <v>3</v>
      </c>
      <c r="B283" s="16">
        <f>B263</f>
        <v>3</v>
      </c>
      <c r="C283" s="110" t="s">
        <v>4</v>
      </c>
      <c r="D283" s="111"/>
      <c r="E283" s="17"/>
      <c r="F283" s="18">
        <f>F270+F282</f>
        <v>1930</v>
      </c>
      <c r="G283" s="18">
        <f t="shared" ref="G283:J283" si="87">G270+G282</f>
        <v>49.919999999999995</v>
      </c>
      <c r="H283" s="18">
        <f t="shared" si="87"/>
        <v>60</v>
      </c>
      <c r="I283" s="18">
        <f t="shared" si="87"/>
        <v>234.81</v>
      </c>
      <c r="J283" s="18">
        <f t="shared" si="87"/>
        <v>1711.1599999999999</v>
      </c>
      <c r="K283" s="18"/>
      <c r="L283" s="18">
        <f t="shared" ref="L283" si="88">L270+L282</f>
        <v>333</v>
      </c>
    </row>
    <row r="284" spans="1:12" ht="15" x14ac:dyDescent="0.25">
      <c r="A284" s="93">
        <v>3</v>
      </c>
      <c r="B284" s="94">
        <v>4</v>
      </c>
      <c r="C284" s="95" t="s">
        <v>19</v>
      </c>
      <c r="D284" s="5" t="s">
        <v>20</v>
      </c>
      <c r="E284" s="96" t="s">
        <v>121</v>
      </c>
      <c r="F284" s="97">
        <v>170</v>
      </c>
      <c r="G284" s="97">
        <v>17.73</v>
      </c>
      <c r="H284" s="97">
        <v>18.2</v>
      </c>
      <c r="I284" s="97">
        <v>2.88</v>
      </c>
      <c r="J284" s="97">
        <v>247.61</v>
      </c>
      <c r="K284" s="98"/>
      <c r="L284" s="97">
        <v>49.93</v>
      </c>
    </row>
    <row r="285" spans="1:12" ht="15" x14ac:dyDescent="0.25">
      <c r="A285" s="99"/>
      <c r="B285" s="100"/>
      <c r="C285" s="101"/>
      <c r="D285" s="6"/>
      <c r="E285" s="21"/>
      <c r="F285" s="22"/>
      <c r="G285" s="22"/>
      <c r="H285" s="22"/>
      <c r="I285" s="22"/>
      <c r="J285" s="22"/>
      <c r="K285" s="102"/>
      <c r="L285" s="22"/>
    </row>
    <row r="286" spans="1:12" ht="15" x14ac:dyDescent="0.25">
      <c r="A286" s="99"/>
      <c r="B286" s="100"/>
      <c r="C286" s="101"/>
      <c r="D286" s="7" t="s">
        <v>21</v>
      </c>
      <c r="E286" s="21" t="s">
        <v>75</v>
      </c>
      <c r="F286" s="22">
        <v>207</v>
      </c>
      <c r="G286" s="22">
        <v>0.06</v>
      </c>
      <c r="H286" s="22">
        <v>0.01</v>
      </c>
      <c r="I286" s="22">
        <v>4.21</v>
      </c>
      <c r="J286" s="22">
        <v>18.39</v>
      </c>
      <c r="K286" s="102"/>
      <c r="L286" s="22">
        <v>3.63</v>
      </c>
    </row>
    <row r="287" spans="1:12" ht="15" x14ac:dyDescent="0.25">
      <c r="A287" s="99"/>
      <c r="B287" s="100"/>
      <c r="C287" s="101"/>
      <c r="D287" s="7" t="s">
        <v>22</v>
      </c>
      <c r="E287" s="21" t="s">
        <v>43</v>
      </c>
      <c r="F287" s="22">
        <v>17</v>
      </c>
      <c r="G287" s="22">
        <v>1.36</v>
      </c>
      <c r="H287" s="22">
        <v>0.22</v>
      </c>
      <c r="I287" s="22">
        <v>8.84</v>
      </c>
      <c r="J287" s="22">
        <v>42.84</v>
      </c>
      <c r="K287" s="102"/>
      <c r="L287" s="22">
        <v>1.68</v>
      </c>
    </row>
    <row r="288" spans="1:12" ht="15" x14ac:dyDescent="0.25">
      <c r="A288" s="99"/>
      <c r="B288" s="100"/>
      <c r="C288" s="101"/>
      <c r="D288" s="7" t="s">
        <v>23</v>
      </c>
      <c r="E288" s="21"/>
      <c r="F288" s="22"/>
      <c r="G288" s="22"/>
      <c r="H288" s="22"/>
      <c r="I288" s="22"/>
      <c r="J288" s="22"/>
      <c r="K288" s="102"/>
      <c r="L288" s="22"/>
    </row>
    <row r="289" spans="1:12" ht="15" x14ac:dyDescent="0.25">
      <c r="A289" s="99"/>
      <c r="B289" s="100"/>
      <c r="C289" s="101"/>
      <c r="D289" s="6"/>
      <c r="E289" s="21" t="s">
        <v>155</v>
      </c>
      <c r="F289" s="22">
        <v>60</v>
      </c>
      <c r="G289" s="22">
        <v>3.3</v>
      </c>
      <c r="H289" s="22">
        <v>6.8</v>
      </c>
      <c r="I289" s="22">
        <v>31.5</v>
      </c>
      <c r="J289" s="22">
        <v>202.5</v>
      </c>
      <c r="K289" s="102"/>
      <c r="L289" s="22">
        <v>29.77</v>
      </c>
    </row>
    <row r="290" spans="1:12" ht="15" x14ac:dyDescent="0.25">
      <c r="A290" s="99"/>
      <c r="B290" s="100"/>
      <c r="C290" s="101"/>
      <c r="D290" s="6"/>
      <c r="E290" s="21"/>
      <c r="F290" s="22"/>
      <c r="G290" s="22"/>
      <c r="H290" s="22"/>
      <c r="I290" s="22"/>
      <c r="J290" s="22"/>
      <c r="K290" s="102"/>
      <c r="L290" s="22"/>
    </row>
    <row r="291" spans="1:12" ht="15" x14ac:dyDescent="0.25">
      <c r="A291" s="14"/>
      <c r="B291" s="103"/>
      <c r="C291" s="8"/>
      <c r="D291" s="12" t="s">
        <v>32</v>
      </c>
      <c r="E291" s="9"/>
      <c r="F291" s="13">
        <f>SUM(F284:F290)</f>
        <v>454</v>
      </c>
      <c r="G291" s="13">
        <f t="shared" ref="G291:J291" si="89">SUM(G284:G290)</f>
        <v>22.45</v>
      </c>
      <c r="H291" s="13">
        <f t="shared" si="89"/>
        <v>25.23</v>
      </c>
      <c r="I291" s="13">
        <f t="shared" si="89"/>
        <v>47.43</v>
      </c>
      <c r="J291" s="13">
        <f t="shared" si="89"/>
        <v>511.34000000000003</v>
      </c>
      <c r="K291" s="104"/>
      <c r="L291" s="13">
        <f t="shared" ref="L291" si="90">SUM(L284:L290)</f>
        <v>85.01</v>
      </c>
    </row>
    <row r="292" spans="1:12" ht="25.5" x14ac:dyDescent="0.25">
      <c r="A292" s="105">
        <v>3</v>
      </c>
      <c r="B292" s="106">
        <f>B284</f>
        <v>4</v>
      </c>
      <c r="C292" s="107" t="s">
        <v>24</v>
      </c>
      <c r="D292" s="7" t="s">
        <v>25</v>
      </c>
      <c r="E292" s="21" t="s">
        <v>156</v>
      </c>
      <c r="F292" s="22">
        <v>100</v>
      </c>
      <c r="G292" s="22">
        <v>1.7</v>
      </c>
      <c r="H292" s="22">
        <v>5.19</v>
      </c>
      <c r="I292" s="22">
        <v>5.95</v>
      </c>
      <c r="J292" s="22">
        <v>77.760000000000005</v>
      </c>
      <c r="K292" s="102"/>
      <c r="L292" s="22">
        <v>9.39</v>
      </c>
    </row>
    <row r="293" spans="1:12" ht="15" x14ac:dyDescent="0.25">
      <c r="A293" s="99"/>
      <c r="B293" s="100"/>
      <c r="C293" s="101"/>
      <c r="D293" s="7" t="s">
        <v>26</v>
      </c>
      <c r="E293" s="21" t="s">
        <v>97</v>
      </c>
      <c r="F293" s="22">
        <v>241</v>
      </c>
      <c r="G293" s="22">
        <v>9.56</v>
      </c>
      <c r="H293" s="22">
        <v>5.8</v>
      </c>
      <c r="I293" s="22">
        <v>12.05</v>
      </c>
      <c r="J293" s="22">
        <v>138.46</v>
      </c>
      <c r="K293" s="102"/>
      <c r="L293" s="22">
        <v>39.19</v>
      </c>
    </row>
    <row r="294" spans="1:12" ht="15" x14ac:dyDescent="0.25">
      <c r="A294" s="99"/>
      <c r="B294" s="100"/>
      <c r="C294" s="101"/>
      <c r="D294" s="7" t="s">
        <v>27</v>
      </c>
      <c r="E294" s="21" t="s">
        <v>157</v>
      </c>
      <c r="F294" s="22">
        <v>200</v>
      </c>
      <c r="G294" s="22">
        <v>15.25</v>
      </c>
      <c r="H294" s="22">
        <v>15.2</v>
      </c>
      <c r="I294" s="22">
        <v>32.6</v>
      </c>
      <c r="J294" s="22">
        <v>334.67</v>
      </c>
      <c r="K294" s="102"/>
      <c r="L294" s="22">
        <v>56.66</v>
      </c>
    </row>
    <row r="295" spans="1:12" ht="15" x14ac:dyDescent="0.25">
      <c r="A295" s="99"/>
      <c r="B295" s="100"/>
      <c r="C295" s="101"/>
      <c r="D295" s="7" t="s">
        <v>28</v>
      </c>
      <c r="E295" s="21"/>
      <c r="F295" s="22"/>
      <c r="G295" s="22"/>
      <c r="H295" s="22"/>
      <c r="I295" s="22"/>
      <c r="J295" s="22"/>
      <c r="K295" s="102"/>
      <c r="L295" s="22"/>
    </row>
    <row r="296" spans="1:12" ht="15" x14ac:dyDescent="0.25">
      <c r="A296" s="99"/>
      <c r="B296" s="100"/>
      <c r="C296" s="101"/>
      <c r="D296" s="7" t="s">
        <v>29</v>
      </c>
      <c r="E296" s="21" t="s">
        <v>158</v>
      </c>
      <c r="F296" s="22">
        <v>200</v>
      </c>
      <c r="G296" s="22">
        <v>0.13</v>
      </c>
      <c r="H296" s="22">
        <v>0.1</v>
      </c>
      <c r="I296" s="22">
        <v>10.130000000000001</v>
      </c>
      <c r="J296" s="22">
        <v>42</v>
      </c>
      <c r="K296" s="102"/>
      <c r="L296" s="22">
        <v>8.8000000000000007</v>
      </c>
    </row>
    <row r="297" spans="1:12" ht="15" x14ac:dyDescent="0.25">
      <c r="A297" s="99"/>
      <c r="B297" s="100"/>
      <c r="C297" s="101"/>
      <c r="D297" s="7"/>
      <c r="E297" s="21" t="s">
        <v>160</v>
      </c>
      <c r="F297" s="22">
        <v>200</v>
      </c>
      <c r="G297" s="22">
        <v>5.4</v>
      </c>
      <c r="H297" s="22">
        <v>5</v>
      </c>
      <c r="I297" s="22">
        <v>17</v>
      </c>
      <c r="J297" s="22">
        <v>134.6</v>
      </c>
      <c r="K297" s="102"/>
      <c r="L297" s="22">
        <v>23.3</v>
      </c>
    </row>
    <row r="298" spans="1:12" ht="15" x14ac:dyDescent="0.25">
      <c r="A298" s="99"/>
      <c r="B298" s="100"/>
      <c r="C298" s="101"/>
      <c r="D298" s="7" t="s">
        <v>30</v>
      </c>
      <c r="E298" s="36" t="s">
        <v>43</v>
      </c>
      <c r="F298" s="22">
        <v>18</v>
      </c>
      <c r="G298" s="22">
        <v>1.44</v>
      </c>
      <c r="H298" s="22">
        <v>0.23</v>
      </c>
      <c r="I298" s="22">
        <v>9.36</v>
      </c>
      <c r="J298" s="22">
        <v>45.36</v>
      </c>
      <c r="K298" s="102"/>
      <c r="L298" s="22">
        <v>1.73</v>
      </c>
    </row>
    <row r="299" spans="1:12" ht="15" x14ac:dyDescent="0.25">
      <c r="A299" s="99"/>
      <c r="B299" s="100"/>
      <c r="C299" s="101"/>
      <c r="D299" s="7" t="s">
        <v>31</v>
      </c>
      <c r="E299" s="36" t="s">
        <v>159</v>
      </c>
      <c r="F299" s="22">
        <v>20</v>
      </c>
      <c r="G299" s="22">
        <v>1.32</v>
      </c>
      <c r="H299" s="22">
        <v>0.22</v>
      </c>
      <c r="I299" s="22">
        <v>8.1999999999999993</v>
      </c>
      <c r="J299" s="22">
        <v>40</v>
      </c>
      <c r="K299" s="102"/>
      <c r="L299" s="22">
        <v>1.78</v>
      </c>
    </row>
    <row r="300" spans="1:12" ht="15" x14ac:dyDescent="0.25">
      <c r="A300" s="99"/>
      <c r="B300" s="100"/>
      <c r="C300" s="101"/>
      <c r="D300" s="6"/>
      <c r="E300" s="21" t="s">
        <v>110</v>
      </c>
      <c r="F300" s="22">
        <v>50</v>
      </c>
      <c r="G300" s="22">
        <v>3.6</v>
      </c>
      <c r="H300" s="22">
        <v>9.18</v>
      </c>
      <c r="I300" s="22">
        <v>35.770000000000003</v>
      </c>
      <c r="J300" s="22">
        <v>240.1</v>
      </c>
      <c r="K300" s="102"/>
      <c r="L300" s="22">
        <v>27.08</v>
      </c>
    </row>
    <row r="301" spans="1:12" ht="15" x14ac:dyDescent="0.25">
      <c r="A301" s="99"/>
      <c r="B301" s="100"/>
      <c r="C301" s="101"/>
      <c r="D301" s="6"/>
      <c r="E301" s="21" t="s">
        <v>53</v>
      </c>
      <c r="F301" s="22">
        <v>60</v>
      </c>
      <c r="G301" s="22">
        <v>7.44</v>
      </c>
      <c r="H301" s="22">
        <v>4.74</v>
      </c>
      <c r="I301" s="22">
        <v>11.64</v>
      </c>
      <c r="J301" s="22">
        <v>118.98</v>
      </c>
      <c r="K301" s="102"/>
      <c r="L301" s="22">
        <v>80.06</v>
      </c>
    </row>
    <row r="302" spans="1:12" ht="15" x14ac:dyDescent="0.25">
      <c r="A302" s="14"/>
      <c r="B302" s="103"/>
      <c r="C302" s="8"/>
      <c r="D302" s="12" t="s">
        <v>32</v>
      </c>
      <c r="E302" s="9"/>
      <c r="F302" s="13">
        <f>SUM(F292:F301)</f>
        <v>1089</v>
      </c>
      <c r="G302" s="13">
        <f>SUM(G292:G301)</f>
        <v>45.839999999999996</v>
      </c>
      <c r="H302" s="13">
        <f>SUM(H292:H301)</f>
        <v>45.660000000000004</v>
      </c>
      <c r="I302" s="13">
        <f>SUM(I292:I301)</f>
        <v>142.69999999999999</v>
      </c>
      <c r="J302" s="13">
        <f>SUM(J292:J301)</f>
        <v>1171.93</v>
      </c>
      <c r="K302" s="104"/>
      <c r="L302" s="13">
        <f>SUM(L292:L301)</f>
        <v>247.99</v>
      </c>
    </row>
    <row r="303" spans="1:12" ht="15.75" thickBot="1" x14ac:dyDescent="0.25">
      <c r="A303" s="15">
        <f>A284</f>
        <v>3</v>
      </c>
      <c r="B303" s="16">
        <f>B284</f>
        <v>4</v>
      </c>
      <c r="C303" s="110" t="s">
        <v>4</v>
      </c>
      <c r="D303" s="111"/>
      <c r="E303" s="17"/>
      <c r="F303" s="18">
        <f>F291+F302</f>
        <v>1543</v>
      </c>
      <c r="G303" s="18">
        <f>G291+G302</f>
        <v>68.289999999999992</v>
      </c>
      <c r="H303" s="18">
        <f>H291+H302</f>
        <v>70.89</v>
      </c>
      <c r="I303" s="18">
        <f>I291+I302</f>
        <v>190.13</v>
      </c>
      <c r="J303" s="18">
        <f>J291+J302</f>
        <v>1683.27</v>
      </c>
      <c r="K303" s="18"/>
      <c r="L303" s="18">
        <f>L291+L302</f>
        <v>333</v>
      </c>
    </row>
    <row r="304" spans="1:12" ht="25.5" x14ac:dyDescent="0.25">
      <c r="A304" s="93">
        <v>3</v>
      </c>
      <c r="B304" s="94">
        <v>5</v>
      </c>
      <c r="C304" s="95" t="s">
        <v>19</v>
      </c>
      <c r="D304" s="5" t="s">
        <v>20</v>
      </c>
      <c r="E304" s="96" t="s">
        <v>83</v>
      </c>
      <c r="F304" s="97">
        <v>257</v>
      </c>
      <c r="G304" s="97">
        <v>7.59</v>
      </c>
      <c r="H304" s="97">
        <v>9.4600000000000009</v>
      </c>
      <c r="I304" s="97">
        <v>27.08</v>
      </c>
      <c r="J304" s="97">
        <v>228.83</v>
      </c>
      <c r="K304" s="98"/>
      <c r="L304" s="97">
        <v>43.63</v>
      </c>
    </row>
    <row r="305" spans="1:12" ht="15" x14ac:dyDescent="0.25">
      <c r="A305" s="99"/>
      <c r="B305" s="100"/>
      <c r="C305" s="101"/>
      <c r="D305" s="6"/>
      <c r="E305" s="21"/>
      <c r="F305" s="22"/>
      <c r="G305" s="22"/>
      <c r="H305" s="22"/>
      <c r="I305" s="22"/>
      <c r="J305" s="22"/>
      <c r="K305" s="102"/>
      <c r="L305" s="22"/>
    </row>
    <row r="306" spans="1:12" ht="15" x14ac:dyDescent="0.25">
      <c r="A306" s="99"/>
      <c r="B306" s="100"/>
      <c r="C306" s="101"/>
      <c r="D306" s="7" t="s">
        <v>21</v>
      </c>
      <c r="E306" s="21" t="s">
        <v>59</v>
      </c>
      <c r="F306" s="22">
        <v>200</v>
      </c>
      <c r="G306" s="22">
        <v>4.32</v>
      </c>
      <c r="H306" s="22">
        <v>3.45</v>
      </c>
      <c r="I306" s="22">
        <v>9.98</v>
      </c>
      <c r="J306" s="22">
        <v>91.7</v>
      </c>
      <c r="K306" s="102"/>
      <c r="L306" s="22">
        <v>20.39</v>
      </c>
    </row>
    <row r="307" spans="1:12" ht="15" x14ac:dyDescent="0.25">
      <c r="A307" s="99"/>
      <c r="B307" s="100"/>
      <c r="C307" s="101"/>
      <c r="D307" s="7" t="s">
        <v>22</v>
      </c>
      <c r="E307" s="21" t="s">
        <v>120</v>
      </c>
      <c r="F307" s="22">
        <v>31.5</v>
      </c>
      <c r="G307" s="22">
        <v>3.89</v>
      </c>
      <c r="H307" s="22">
        <v>3.65</v>
      </c>
      <c r="I307" s="22">
        <v>48.43</v>
      </c>
      <c r="J307" s="22"/>
      <c r="K307" s="102"/>
      <c r="L307" s="22">
        <v>21.28</v>
      </c>
    </row>
    <row r="308" spans="1:12" ht="15" x14ac:dyDescent="0.25">
      <c r="A308" s="99"/>
      <c r="B308" s="100"/>
      <c r="C308" s="101"/>
      <c r="D308" s="7" t="s">
        <v>23</v>
      </c>
      <c r="E308" s="21"/>
      <c r="F308" s="22"/>
      <c r="G308" s="22"/>
      <c r="H308" s="22"/>
      <c r="I308" s="22"/>
      <c r="J308" s="22"/>
      <c r="K308" s="102"/>
      <c r="L308" s="22"/>
    </row>
    <row r="309" spans="1:12" ht="15" x14ac:dyDescent="0.25">
      <c r="A309" s="99"/>
      <c r="B309" s="100"/>
      <c r="C309" s="101"/>
      <c r="D309" s="6"/>
      <c r="E309" s="21" t="s">
        <v>161</v>
      </c>
      <c r="F309" s="22">
        <v>65</v>
      </c>
      <c r="G309" s="22">
        <v>1.85</v>
      </c>
      <c r="H309" s="22">
        <v>7.5</v>
      </c>
      <c r="I309" s="22">
        <v>20.399999999999999</v>
      </c>
      <c r="J309" s="22">
        <v>156.80000000000001</v>
      </c>
      <c r="K309" s="102"/>
      <c r="L309" s="22">
        <v>51.03</v>
      </c>
    </row>
    <row r="310" spans="1:12" ht="15" x14ac:dyDescent="0.25">
      <c r="A310" s="99"/>
      <c r="B310" s="100"/>
      <c r="C310" s="101"/>
      <c r="D310" s="6"/>
      <c r="E310" s="21"/>
      <c r="F310" s="22"/>
      <c r="G310" s="22"/>
      <c r="H310" s="22"/>
      <c r="I310" s="22"/>
      <c r="J310" s="22"/>
      <c r="K310" s="102"/>
      <c r="L310" s="22"/>
    </row>
    <row r="311" spans="1:12" ht="15" x14ac:dyDescent="0.25">
      <c r="A311" s="14"/>
      <c r="B311" s="103"/>
      <c r="C311" s="8"/>
      <c r="D311" s="12" t="s">
        <v>32</v>
      </c>
      <c r="E311" s="9"/>
      <c r="F311" s="13">
        <f>SUM(F304:F310)</f>
        <v>553.5</v>
      </c>
      <c r="G311" s="13">
        <f t="shared" ref="G311:J311" si="91">SUM(G304:G310)</f>
        <v>17.650000000000002</v>
      </c>
      <c r="H311" s="13">
        <f t="shared" si="91"/>
        <v>24.06</v>
      </c>
      <c r="I311" s="13">
        <f t="shared" si="91"/>
        <v>105.89000000000001</v>
      </c>
      <c r="J311" s="13">
        <f t="shared" si="91"/>
        <v>477.33000000000004</v>
      </c>
      <c r="K311" s="104"/>
      <c r="L311" s="13">
        <f t="shared" ref="L311" si="92">SUM(L304:L310)</f>
        <v>136.33000000000001</v>
      </c>
    </row>
    <row r="312" spans="1:12" ht="15" x14ac:dyDescent="0.25">
      <c r="A312" s="105">
        <f>A304</f>
        <v>3</v>
      </c>
      <c r="B312" s="106">
        <f>B304</f>
        <v>5</v>
      </c>
      <c r="C312" s="107" t="s">
        <v>24</v>
      </c>
      <c r="D312" s="7" t="s">
        <v>25</v>
      </c>
      <c r="E312" s="21" t="s">
        <v>63</v>
      </c>
      <c r="F312" s="22">
        <v>80</v>
      </c>
      <c r="G312" s="22">
        <v>0.7</v>
      </c>
      <c r="H312" s="22">
        <v>0.16</v>
      </c>
      <c r="I312" s="22">
        <v>2.15</v>
      </c>
      <c r="J312" s="22">
        <v>14.4</v>
      </c>
      <c r="K312" s="102"/>
      <c r="L312" s="22">
        <v>24.86</v>
      </c>
    </row>
    <row r="313" spans="1:12" ht="15" x14ac:dyDescent="0.25">
      <c r="A313" s="99"/>
      <c r="B313" s="100"/>
      <c r="C313" s="101"/>
      <c r="D313" s="7" t="s">
        <v>26</v>
      </c>
      <c r="E313" s="21" t="s">
        <v>132</v>
      </c>
      <c r="F313" s="22">
        <v>271</v>
      </c>
      <c r="G313" s="22">
        <v>9.7899999999999991</v>
      </c>
      <c r="H313" s="22">
        <v>12.05</v>
      </c>
      <c r="I313" s="22">
        <v>13.8</v>
      </c>
      <c r="J313" s="22">
        <v>203.75</v>
      </c>
      <c r="K313" s="102"/>
      <c r="L313" s="22">
        <v>25.13</v>
      </c>
    </row>
    <row r="314" spans="1:12" ht="15" x14ac:dyDescent="0.25">
      <c r="A314" s="99"/>
      <c r="B314" s="100"/>
      <c r="C314" s="101"/>
      <c r="D314" s="7" t="s">
        <v>27</v>
      </c>
      <c r="E314" s="21" t="s">
        <v>162</v>
      </c>
      <c r="F314" s="22">
        <v>90</v>
      </c>
      <c r="G314" s="22"/>
      <c r="H314" s="22">
        <v>1</v>
      </c>
      <c r="I314" s="22"/>
      <c r="J314" s="22">
        <v>9</v>
      </c>
      <c r="K314" s="102"/>
      <c r="L314" s="22">
        <v>45.27</v>
      </c>
    </row>
    <row r="315" spans="1:12" ht="15" x14ac:dyDescent="0.25">
      <c r="A315" s="99"/>
      <c r="B315" s="100"/>
      <c r="C315" s="101"/>
      <c r="D315" s="7" t="s">
        <v>28</v>
      </c>
      <c r="E315" s="21" t="s">
        <v>146</v>
      </c>
      <c r="F315" s="22">
        <v>170</v>
      </c>
      <c r="G315" s="22">
        <v>3.76</v>
      </c>
      <c r="H315" s="22">
        <v>4.6500000000000004</v>
      </c>
      <c r="I315" s="22">
        <v>24.81</v>
      </c>
      <c r="J315" s="22">
        <v>157.24</v>
      </c>
      <c r="K315" s="102"/>
      <c r="L315" s="22">
        <v>26.57</v>
      </c>
    </row>
    <row r="316" spans="1:12" ht="15" x14ac:dyDescent="0.25">
      <c r="A316" s="99"/>
      <c r="B316" s="100"/>
      <c r="C316" s="101"/>
      <c r="D316" s="7" t="s">
        <v>29</v>
      </c>
      <c r="E316" s="21" t="s">
        <v>163</v>
      </c>
      <c r="F316" s="22">
        <v>200</v>
      </c>
      <c r="G316" s="22"/>
      <c r="H316" s="22"/>
      <c r="I316" s="22"/>
      <c r="J316" s="22"/>
      <c r="K316" s="102"/>
      <c r="L316" s="22">
        <v>17.98</v>
      </c>
    </row>
    <row r="317" spans="1:12" ht="25.5" x14ac:dyDescent="0.25">
      <c r="A317" s="99"/>
      <c r="B317" s="100"/>
      <c r="C317" s="101"/>
      <c r="D317" s="7"/>
      <c r="E317" s="21" t="s">
        <v>109</v>
      </c>
      <c r="F317" s="22">
        <v>200</v>
      </c>
      <c r="G317" s="22"/>
      <c r="H317" s="22"/>
      <c r="I317" s="22">
        <v>23</v>
      </c>
      <c r="J317" s="22">
        <v>92</v>
      </c>
      <c r="K317" s="102"/>
      <c r="L317" s="22">
        <v>22.57</v>
      </c>
    </row>
    <row r="318" spans="1:12" ht="15" x14ac:dyDescent="0.25">
      <c r="A318" s="99"/>
      <c r="B318" s="100"/>
      <c r="C318" s="101"/>
      <c r="D318" s="7" t="s">
        <v>30</v>
      </c>
      <c r="E318" s="36" t="s">
        <v>42</v>
      </c>
      <c r="F318" s="22">
        <v>20</v>
      </c>
      <c r="G318" s="22">
        <v>1.62</v>
      </c>
      <c r="H318" s="22">
        <v>0.5</v>
      </c>
      <c r="I318" s="22">
        <v>9.34</v>
      </c>
      <c r="J318" s="22">
        <v>48.4</v>
      </c>
      <c r="K318" s="102"/>
      <c r="L318" s="22">
        <v>2.1800000000000002</v>
      </c>
    </row>
    <row r="319" spans="1:12" ht="15" x14ac:dyDescent="0.25">
      <c r="A319" s="99"/>
      <c r="B319" s="100"/>
      <c r="C319" s="101"/>
      <c r="D319" s="7" t="s">
        <v>31</v>
      </c>
      <c r="E319" s="36" t="s">
        <v>48</v>
      </c>
      <c r="F319" s="22">
        <v>22</v>
      </c>
      <c r="G319" s="22">
        <v>1.63</v>
      </c>
      <c r="H319" s="22">
        <v>0.51</v>
      </c>
      <c r="I319" s="22">
        <v>10.45</v>
      </c>
      <c r="J319" s="22">
        <v>52.8</v>
      </c>
      <c r="K319" s="102"/>
      <c r="L319" s="22">
        <v>2.34</v>
      </c>
    </row>
    <row r="320" spans="1:12" ht="15" x14ac:dyDescent="0.25">
      <c r="A320" s="99"/>
      <c r="B320" s="100"/>
      <c r="C320" s="101"/>
      <c r="D320" s="6"/>
      <c r="E320" s="89" t="s">
        <v>155</v>
      </c>
      <c r="F320" s="22">
        <v>60</v>
      </c>
      <c r="G320" s="22">
        <v>3.3</v>
      </c>
      <c r="H320" s="22">
        <v>6.8</v>
      </c>
      <c r="I320" s="22">
        <v>31.5</v>
      </c>
      <c r="J320" s="22">
        <v>202.5</v>
      </c>
      <c r="K320" s="102"/>
      <c r="L320" s="22">
        <v>29.77</v>
      </c>
    </row>
    <row r="321" spans="1:12" ht="15" x14ac:dyDescent="0.25">
      <c r="A321" s="99"/>
      <c r="B321" s="100"/>
      <c r="C321" s="101"/>
      <c r="D321" s="6"/>
      <c r="E321" s="21"/>
      <c r="F321" s="22"/>
      <c r="G321" s="22"/>
      <c r="H321" s="22"/>
      <c r="I321" s="22"/>
      <c r="J321" s="22"/>
      <c r="K321" s="102"/>
      <c r="L321" s="22"/>
    </row>
    <row r="322" spans="1:12" ht="15" x14ac:dyDescent="0.25">
      <c r="A322" s="14"/>
      <c r="B322" s="103"/>
      <c r="C322" s="8"/>
      <c r="D322" s="12" t="s">
        <v>32</v>
      </c>
      <c r="E322" s="9"/>
      <c r="F322" s="13">
        <f>SUM(F311:F321)</f>
        <v>1666.5</v>
      </c>
      <c r="G322" s="13">
        <f>SUM(G311:G320)</f>
        <v>38.449999999999996</v>
      </c>
      <c r="H322" s="13">
        <f>SUM(H311:H320)</f>
        <v>49.72999999999999</v>
      </c>
      <c r="I322" s="13">
        <f>SUM(I311:I320)</f>
        <v>220.94</v>
      </c>
      <c r="J322" s="13">
        <f>SUM(J311:J320)</f>
        <v>1257.42</v>
      </c>
      <c r="K322" s="104"/>
      <c r="L322" s="13">
        <f>SUM(L311,L312:L320)</f>
        <v>333</v>
      </c>
    </row>
  </sheetData>
  <mergeCells count="17">
    <mergeCell ref="H1:K1"/>
    <mergeCell ref="H2:K2"/>
    <mergeCell ref="C46:D46"/>
    <mergeCell ref="C70:D70"/>
    <mergeCell ref="C91:D91"/>
    <mergeCell ref="C25:D25"/>
    <mergeCell ref="C242:D242"/>
    <mergeCell ref="C262:D262"/>
    <mergeCell ref="C283:D283"/>
    <mergeCell ref="C303:D303"/>
    <mergeCell ref="C1:E1"/>
    <mergeCell ref="C112:D112"/>
    <mergeCell ref="C222:D222"/>
    <mergeCell ref="C134:D134"/>
    <mergeCell ref="C155:D155"/>
    <mergeCell ref="C178:D178"/>
    <mergeCell ref="C200:D200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 1</cp:lastModifiedBy>
  <cp:lastPrinted>2023-10-16T05:41:39Z</cp:lastPrinted>
  <dcterms:created xsi:type="dcterms:W3CDTF">2022-05-16T14:23:56Z</dcterms:created>
  <dcterms:modified xsi:type="dcterms:W3CDTF">2026-07-01T09:30:39Z</dcterms:modified>
</cp:coreProperties>
</file>